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" windowWidth="18132" windowHeight="11760"/>
  </bookViews>
  <sheets>
    <sheet name="주보" sheetId="2" r:id="rId1"/>
    <sheet name="합계잔액" sheetId="1" r:id="rId2"/>
    <sheet name="수지" sheetId="3" r:id="rId3"/>
    <sheet name="사목회" sheetId="6" r:id="rId4"/>
    <sheet name="Sheet1" sheetId="4" r:id="rId5"/>
    <sheet name="참고" sheetId="5" r:id="rId6"/>
    <sheet name="Sheet2" sheetId="7" r:id="rId7"/>
    <sheet name="Sheet3" sheetId="8" r:id="rId8"/>
  </sheets>
  <calcPr calcId="125725"/>
</workbook>
</file>

<file path=xl/calcChain.xml><?xml version="1.0" encoding="utf-8"?>
<calcChain xmlns="http://schemas.openxmlformats.org/spreadsheetml/2006/main">
  <c r="E19" i="2"/>
  <c r="B11"/>
  <c r="C31" i="8"/>
  <c r="C37" s="1"/>
  <c r="D10"/>
  <c r="B10"/>
  <c r="B37" s="1"/>
  <c r="C45" i="6"/>
  <c r="C51" s="1"/>
  <c r="D12"/>
  <c r="B12"/>
  <c r="B51" s="1"/>
  <c r="E19" i="7" l="1"/>
  <c r="B8"/>
</calcChain>
</file>

<file path=xl/comments1.xml><?xml version="1.0" encoding="utf-8"?>
<comments xmlns="http://schemas.openxmlformats.org/spreadsheetml/2006/main">
  <authors>
    <author>sss</author>
  </authors>
  <commentList>
    <comment ref="A50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시설기금</t>
        </r>
      </text>
    </comment>
  </commentList>
</comments>
</file>

<file path=xl/comments2.xml><?xml version="1.0" encoding="utf-8"?>
<comments xmlns="http://schemas.openxmlformats.org/spreadsheetml/2006/main">
  <authors>
    <author>sss</author>
  </authors>
  <commentList>
    <comment ref="D4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노숙자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김밥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적공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항목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빠짐</t>
        </r>
      </text>
    </comment>
    <comment ref="A10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꽃봉헌금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뺐음</t>
        </r>
      </text>
    </comment>
  </commentList>
</comments>
</file>

<file path=xl/comments3.xml><?xml version="1.0" encoding="utf-8"?>
<comments xmlns="http://schemas.openxmlformats.org/spreadsheetml/2006/main">
  <authors>
    <author>sss</author>
  </authors>
  <commentList>
    <comment ref="A36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시설기금</t>
        </r>
      </text>
    </comment>
  </commentList>
</comments>
</file>

<file path=xl/sharedStrings.xml><?xml version="1.0" encoding="utf-8"?>
<sst xmlns="http://schemas.openxmlformats.org/spreadsheetml/2006/main" count="467" uniqueCount="320">
  <si>
    <t>차변</t>
  </si>
  <si>
    <t>과목</t>
  </si>
  <si>
    <t>대변</t>
  </si>
  <si>
    <t>잔액</t>
  </si>
  <si>
    <t>합계</t>
  </si>
  <si>
    <t>금월</t>
  </si>
  <si>
    <t>자산계정</t>
  </si>
  <si>
    <t xml:space="preserve">    현금</t>
  </si>
  <si>
    <t xml:space="preserve">    보통예금</t>
  </si>
  <si>
    <t xml:space="preserve">    정기예금</t>
  </si>
  <si>
    <t xml:space="preserve">    정기적금</t>
  </si>
  <si>
    <t xml:space="preserve">    기타예금</t>
  </si>
  <si>
    <t xml:space="preserve">    특별예금</t>
  </si>
  <si>
    <t xml:space="preserve">    출자금</t>
  </si>
  <si>
    <t xml:space="preserve">    퇴직전환금</t>
  </si>
  <si>
    <t xml:space="preserve">    차량운반구</t>
  </si>
  <si>
    <t xml:space="preserve">    비품</t>
  </si>
  <si>
    <t>부채계정</t>
  </si>
  <si>
    <t xml:space="preserve">    예수금</t>
  </si>
  <si>
    <t xml:space="preserve">    퇴직급여충당금</t>
  </si>
  <si>
    <t>자본계정</t>
  </si>
  <si>
    <t xml:space="preserve">    기본금</t>
  </si>
  <si>
    <t xml:space="preserve">    차기이월금</t>
  </si>
  <si>
    <t>수입계정</t>
  </si>
  <si>
    <t xml:space="preserve">    교무금</t>
  </si>
  <si>
    <t xml:space="preserve">    주일헌금</t>
  </si>
  <si>
    <t xml:space="preserve">    감사헌금</t>
  </si>
  <si>
    <t xml:space="preserve">    기타헌금</t>
  </si>
  <si>
    <t xml:space="preserve">    사회복지후원금</t>
  </si>
  <si>
    <t xml:space="preserve">    기타후원금</t>
  </si>
  <si>
    <t xml:space="preserve">    특별헌금</t>
  </si>
  <si>
    <t xml:space="preserve">    기타기부금</t>
  </si>
  <si>
    <t>비용계정</t>
  </si>
  <si>
    <t xml:space="preserve">    제전비</t>
  </si>
  <si>
    <t xml:space="preserve">    전교비</t>
  </si>
  <si>
    <t xml:space="preserve">    단체보조비</t>
  </si>
  <si>
    <t xml:space="preserve">    주일학교운영비</t>
  </si>
  <si>
    <t xml:space="preserve">    교구납부금</t>
  </si>
  <si>
    <t xml:space="preserve">    사제생활비</t>
  </si>
  <si>
    <t xml:space="preserve">    사제성무활동비</t>
  </si>
  <si>
    <t xml:space="preserve">    수녀생활비</t>
  </si>
  <si>
    <t xml:space="preserve">    수녀성무활동비</t>
  </si>
  <si>
    <t xml:space="preserve">    사제특별지원비</t>
  </si>
  <si>
    <t xml:space="preserve">    수녀특별지원비</t>
  </si>
  <si>
    <t xml:space="preserve">    성소개발비</t>
  </si>
  <si>
    <t xml:space="preserve">    신학생후원비</t>
  </si>
  <si>
    <t xml:space="preserve">    자선찬조비</t>
  </si>
  <si>
    <t xml:space="preserve">    교구및본당행사비</t>
  </si>
  <si>
    <t xml:space="preserve">    급여</t>
  </si>
  <si>
    <t xml:space="preserve">    수당</t>
  </si>
  <si>
    <t xml:space="preserve">    소모품비</t>
  </si>
  <si>
    <t xml:space="preserve">    수도광열비</t>
  </si>
  <si>
    <t xml:space="preserve">    차량비</t>
  </si>
  <si>
    <t xml:space="preserve">    임차료</t>
  </si>
  <si>
    <t xml:space="preserve">    용역비</t>
  </si>
  <si>
    <t xml:space="preserve">    통신비</t>
  </si>
  <si>
    <t xml:space="preserve">    세금과공과</t>
  </si>
  <si>
    <t xml:space="preserve">    복리후생비</t>
  </si>
  <si>
    <t xml:space="preserve">    시설비</t>
  </si>
  <si>
    <t xml:space="preserve">    잡지출</t>
  </si>
  <si>
    <t>합 계</t>
  </si>
  <si>
    <t xml:space="preserve">    이자수입</t>
  </si>
  <si>
    <t xml:space="preserve">    교육훈련비</t>
  </si>
  <si>
    <t xml:space="preserve">    기타성무지원비</t>
  </si>
  <si>
    <t xml:space="preserve">    상여수당</t>
  </si>
  <si>
    <t xml:space="preserve">    사무용품비</t>
  </si>
  <si>
    <t xml:space="preserve">    도서인쇄비</t>
  </si>
  <si>
    <t xml:space="preserve">    학비보조금</t>
  </si>
  <si>
    <t>상여수당</t>
    <phoneticPr fontId="1" type="noConversion"/>
  </si>
  <si>
    <t>사무용품비</t>
    <phoneticPr fontId="1" type="noConversion"/>
  </si>
  <si>
    <t>커피,주보,교리반간식비,12월세례자선물비,길잡이</t>
    <phoneticPr fontId="1" type="noConversion"/>
  </si>
  <si>
    <t>해설</t>
  </si>
  <si>
    <t>1독서</t>
  </si>
  <si>
    <t>2독서</t>
  </si>
  <si>
    <t>평화방송1,644만/통일기금3,000만 남음</t>
    <phoneticPr fontId="1" type="noConversion"/>
  </si>
  <si>
    <t>제전비</t>
    <phoneticPr fontId="1" type="noConversion"/>
  </si>
  <si>
    <t>통신비</t>
    <phoneticPr fontId="1" type="noConversion"/>
  </si>
  <si>
    <t>급여</t>
    <phoneticPr fontId="1" type="noConversion"/>
  </si>
  <si>
    <t>이자수입</t>
    <phoneticPr fontId="1" type="noConversion"/>
  </si>
  <si>
    <t>수도광열비</t>
    <phoneticPr fontId="1" type="noConversion"/>
  </si>
  <si>
    <t>차량비</t>
    <phoneticPr fontId="1" type="noConversion"/>
  </si>
  <si>
    <t>복리후생비</t>
    <phoneticPr fontId="1" type="noConversion"/>
  </si>
  <si>
    <t>잡지출</t>
    <phoneticPr fontId="1" type="noConversion"/>
  </si>
  <si>
    <t>교구납부금</t>
    <phoneticPr fontId="1" type="noConversion"/>
  </si>
  <si>
    <t>2명</t>
    <phoneticPr fontId="1" type="noConversion"/>
  </si>
  <si>
    <t xml:space="preserve">    기타목적헌금</t>
  </si>
  <si>
    <t xml:space="preserve">    직원교육비</t>
  </si>
  <si>
    <t xml:space="preserve">    퇴직급여</t>
  </si>
  <si>
    <t>기타목적헌금</t>
    <phoneticPr fontId="1" type="noConversion"/>
  </si>
  <si>
    <t>퇴직급여</t>
    <phoneticPr fontId="1" type="noConversion"/>
  </si>
  <si>
    <t>연중제9주일~사순제3주일</t>
    <phoneticPr fontId="1" type="noConversion"/>
  </si>
  <si>
    <t>일본지진돕기</t>
    <phoneticPr fontId="1" type="noConversion"/>
  </si>
  <si>
    <t>손님신부, 제병대금</t>
    <phoneticPr fontId="1" type="noConversion"/>
  </si>
  <si>
    <t>시니어아카데미2010미지급예산513만/글로리아49만/쌍투스8만/청년복사25만/청년성서10만/아뉴스14만/시니어아가테미70만/제대회4만/구반장교육비5만/지휘자반주자210만</t>
    <phoneticPr fontId="1" type="noConversion"/>
  </si>
  <si>
    <t>2010년61,537,000/2011년 228,143,000중  189,680,000남음</t>
    <phoneticPr fontId="1" type="noConversion"/>
  </si>
  <si>
    <t>사무장외2명</t>
    <phoneticPr fontId="1" type="noConversion"/>
  </si>
  <si>
    <t>문구류, 프린터잉크,우표</t>
    <phoneticPr fontId="1" type="noConversion"/>
  </si>
  <si>
    <t>예물봉투,봉사자 수첩,신문</t>
    <phoneticPr fontId="1" type="noConversion"/>
  </si>
  <si>
    <t>전기요금157만/도시가스36만</t>
    <phoneticPr fontId="1" type="noConversion"/>
  </si>
  <si>
    <t>환경개선부담금</t>
    <phoneticPr fontId="1" type="noConversion"/>
  </si>
  <si>
    <t>마이크케이블선,잔디,미닫이문 유리보수,누수탐지및보수</t>
    <phoneticPr fontId="1" type="noConversion"/>
  </si>
  <si>
    <t>해설 : 권미광 엘리사벳</t>
  </si>
  <si>
    <t>수입</t>
    <phoneticPr fontId="3" type="noConversion"/>
  </si>
  <si>
    <t>지출</t>
    <phoneticPr fontId="3" type="noConversion"/>
  </si>
  <si>
    <t>잔액</t>
    <phoneticPr fontId="3" type="noConversion"/>
  </si>
  <si>
    <t>내    역</t>
    <phoneticPr fontId="3" type="noConversion"/>
  </si>
  <si>
    <t>특별예금</t>
    <phoneticPr fontId="3" type="noConversion"/>
  </si>
  <si>
    <t>퇴직적립금</t>
    <phoneticPr fontId="3" type="noConversion"/>
  </si>
  <si>
    <t>정기예금</t>
    <phoneticPr fontId="3" type="noConversion"/>
  </si>
  <si>
    <t>시설적립금</t>
    <phoneticPr fontId="3" type="noConversion"/>
  </si>
  <si>
    <t>장학기금</t>
    <phoneticPr fontId="3" type="noConversion"/>
  </si>
  <si>
    <t>신학생,전담신부</t>
    <phoneticPr fontId="3" type="noConversion"/>
  </si>
  <si>
    <t>정기적금</t>
    <phoneticPr fontId="3" type="noConversion"/>
  </si>
  <si>
    <t>성소개발비</t>
    <phoneticPr fontId="3" type="noConversion"/>
  </si>
  <si>
    <t>보통예금</t>
    <phoneticPr fontId="3" type="noConversion"/>
  </si>
  <si>
    <t>본당살림</t>
    <phoneticPr fontId="3" type="noConversion"/>
  </si>
  <si>
    <t>정수기,복사기,, 청소,전기안전,세콤,승강기</t>
    <phoneticPr fontId="1" type="noConversion"/>
  </si>
  <si>
    <t>임차료,용역비</t>
    <phoneticPr fontId="1" type="noConversion"/>
  </si>
  <si>
    <t>용역비</t>
    <phoneticPr fontId="1" type="noConversion"/>
  </si>
  <si>
    <t>청소,전기안전,세콤,승강기</t>
    <phoneticPr fontId="1" type="noConversion"/>
  </si>
  <si>
    <t>3  월    수  지</t>
    <phoneticPr fontId="1" type="noConversion"/>
  </si>
  <si>
    <t>과목</t>
    <phoneticPr fontId="1" type="noConversion"/>
  </si>
  <si>
    <t>지   출</t>
    <phoneticPr fontId="1" type="noConversion"/>
  </si>
  <si>
    <t>지  출</t>
    <phoneticPr fontId="1" type="noConversion"/>
  </si>
  <si>
    <t>수입계</t>
    <phoneticPr fontId="1" type="noConversion"/>
  </si>
  <si>
    <t>수입</t>
    <phoneticPr fontId="1" type="noConversion"/>
  </si>
  <si>
    <t>내    역</t>
    <phoneticPr fontId="1" type="noConversion"/>
  </si>
  <si>
    <t>교무금</t>
    <phoneticPr fontId="1" type="noConversion"/>
  </si>
  <si>
    <t>386건</t>
    <phoneticPr fontId="1" type="noConversion"/>
  </si>
  <si>
    <t>교육훈련비</t>
    <phoneticPr fontId="1" type="noConversion"/>
  </si>
  <si>
    <t>견진성사 강사료,간식비150만/반주단교육비52만/직원교육1.5만</t>
    <phoneticPr fontId="1" type="noConversion"/>
  </si>
  <si>
    <t>주일헌금</t>
    <phoneticPr fontId="1" type="noConversion"/>
  </si>
  <si>
    <t>자선찬조비</t>
    <phoneticPr fontId="1" type="noConversion"/>
  </si>
  <si>
    <t>일본지진돕기교구송금, 무악동평화의집</t>
    <phoneticPr fontId="1" type="noConversion"/>
  </si>
  <si>
    <t>감사헌금</t>
    <phoneticPr fontId="1" type="noConversion"/>
  </si>
  <si>
    <t>31건</t>
    <phoneticPr fontId="1" type="noConversion"/>
  </si>
  <si>
    <t>도서인쇄비</t>
    <phoneticPr fontId="1" type="noConversion"/>
  </si>
  <si>
    <t>경상비 이자</t>
    <phoneticPr fontId="1" type="noConversion"/>
  </si>
  <si>
    <t>소모품비</t>
    <phoneticPr fontId="1" type="noConversion"/>
  </si>
  <si>
    <t>전구,건전지,쓰레기봉투,기름걸레,화장지,장갑등</t>
    <phoneticPr fontId="1" type="noConversion"/>
  </si>
  <si>
    <t>전교비</t>
    <phoneticPr fontId="1" type="noConversion"/>
  </si>
  <si>
    <t>사제생활비</t>
    <phoneticPr fontId="1" type="noConversion"/>
  </si>
  <si>
    <t>전화,케이블,인터넷선,우편요금</t>
    <phoneticPr fontId="1" type="noConversion"/>
  </si>
  <si>
    <t>수녀생활비</t>
    <phoneticPr fontId="1" type="noConversion"/>
  </si>
  <si>
    <t>세금과공과</t>
    <phoneticPr fontId="1" type="noConversion"/>
  </si>
  <si>
    <t>사무장외3명</t>
    <phoneticPr fontId="1" type="noConversion"/>
  </si>
  <si>
    <t xml:space="preserve">직원 건강,요앙,연금,고용보험 </t>
    <phoneticPr fontId="1" type="noConversion"/>
  </si>
  <si>
    <t>주방근무자 퇴직금</t>
    <phoneticPr fontId="1" type="noConversion"/>
  </si>
  <si>
    <t>시설비</t>
    <phoneticPr fontId="1" type="noConversion"/>
  </si>
  <si>
    <t>관리소품</t>
    <phoneticPr fontId="1" type="noConversion"/>
  </si>
  <si>
    <t>주일학교운영비</t>
    <phoneticPr fontId="1" type="noConversion"/>
  </si>
  <si>
    <t>중고등부326만/유초등부105만</t>
    <phoneticPr fontId="1" type="noConversion"/>
  </si>
  <si>
    <t>단체보조비</t>
    <phoneticPr fontId="1" type="noConversion"/>
  </si>
  <si>
    <t>평화방송,통일기금</t>
    <phoneticPr fontId="1" type="noConversion"/>
  </si>
  <si>
    <t>지출계</t>
    <phoneticPr fontId="1" type="noConversion"/>
  </si>
  <si>
    <t>적     공</t>
    <phoneticPr fontId="3" type="noConversion"/>
  </si>
  <si>
    <t xml:space="preserve">기타예금 </t>
    <phoneticPr fontId="3" type="noConversion"/>
  </si>
  <si>
    <t>* 해당되는 주차 확인하시어 배정 변경시 단원들과 바꿔 주시기 바랍니다.</t>
  </si>
  <si>
    <t>주차</t>
  </si>
  <si>
    <t>전례</t>
  </si>
  <si>
    <t>특전(19시)</t>
  </si>
  <si>
    <t>새벽(06시)</t>
  </si>
  <si>
    <t>교중(11시)</t>
  </si>
  <si>
    <t>1주</t>
  </si>
  <si>
    <t>장혜경 헬레나</t>
  </si>
  <si>
    <t>이명희 멜라니아</t>
  </si>
  <si>
    <t>김연화 데레사</t>
  </si>
  <si>
    <t>이재월 멜라니오</t>
  </si>
  <si>
    <t>노영철 다니엘</t>
  </si>
  <si>
    <t>윤미숙 카타리나</t>
  </si>
  <si>
    <t>이남일 요셉</t>
  </si>
  <si>
    <t>성모신심미사 토 10시</t>
  </si>
  <si>
    <t>독서 : 서정문 베르나르도</t>
  </si>
  <si>
    <t>성시간</t>
  </si>
  <si>
    <t>목 19시</t>
  </si>
  <si>
    <t>해설 : 이명희 멜라니아</t>
  </si>
  <si>
    <t>독서 : 이남일 요셉</t>
  </si>
  <si>
    <t>2주</t>
  </si>
  <si>
    <t>백지영 마리아</t>
  </si>
  <si>
    <t>안준홍 라파엘</t>
  </si>
  <si>
    <t>김정미 엘리나</t>
  </si>
  <si>
    <t>이지애 마르타</t>
  </si>
  <si>
    <t>신동운 베네딕토</t>
  </si>
  <si>
    <t>조수자 라파엘라</t>
  </si>
  <si>
    <t>송미애 막달레나</t>
  </si>
  <si>
    <t>박강식 라파엘</t>
  </si>
  <si>
    <t>3주</t>
  </si>
  <si>
    <t>차명희 안나</t>
  </si>
  <si>
    <t>김종하 베드로</t>
  </si>
  <si>
    <t>권미광 엘리사벳</t>
  </si>
  <si>
    <t>김덕열 베드로</t>
  </si>
  <si>
    <t>4주</t>
  </si>
  <si>
    <t>이수진 안젤라</t>
  </si>
  <si>
    <t>심윤철 시몬</t>
  </si>
  <si>
    <r>
      <t xml:space="preserve">곽미경 </t>
    </r>
    <r>
      <rPr>
        <sz val="8"/>
        <color rgb="FF000000"/>
        <rFont val="HY강B"/>
        <family val="1"/>
        <charset val="129"/>
      </rPr>
      <t>프란체스카</t>
    </r>
    <phoneticPr fontId="1" type="noConversion"/>
  </si>
  <si>
    <r>
      <t xml:space="preserve">유영일 </t>
    </r>
    <r>
      <rPr>
        <sz val="8"/>
        <color rgb="FF000000"/>
        <rFont val="HY강B"/>
        <family val="1"/>
        <charset val="129"/>
      </rPr>
      <t>프란치스코</t>
    </r>
    <phoneticPr fontId="1" type="noConversion"/>
  </si>
  <si>
    <r>
      <t>곽미경</t>
    </r>
    <r>
      <rPr>
        <sz val="8"/>
        <color rgb="FF000000"/>
        <rFont val="HY강B"/>
        <family val="1"/>
        <charset val="129"/>
      </rPr>
      <t xml:space="preserve"> 프란체스카</t>
    </r>
    <phoneticPr fontId="1" type="noConversion"/>
  </si>
  <si>
    <t>구경희 마리안나</t>
    <phoneticPr fontId="1" type="noConversion"/>
  </si>
  <si>
    <t>성목요일,사순절저금통,자모회</t>
    <phoneticPr fontId="1" type="noConversion"/>
  </si>
  <si>
    <t>2011년 5월 수지보고</t>
    <phoneticPr fontId="1" type="noConversion"/>
  </si>
  <si>
    <t xml:space="preserve">    기부금</t>
  </si>
  <si>
    <t xml:space="preserve">    혼배,장례</t>
  </si>
  <si>
    <t xml:space="preserve">    신자피정교육비</t>
  </si>
  <si>
    <t xml:space="preserve">    수수료</t>
  </si>
  <si>
    <t>5월 수지보고서</t>
    <phoneticPr fontId="1" type="noConversion"/>
  </si>
  <si>
    <t>과    목</t>
    <phoneticPr fontId="1" type="noConversion"/>
  </si>
  <si>
    <t>수    입</t>
    <phoneticPr fontId="1" type="noConversion"/>
  </si>
  <si>
    <t>지    출</t>
    <phoneticPr fontId="1" type="noConversion"/>
  </si>
  <si>
    <t>잔    액</t>
    <phoneticPr fontId="1" type="noConversion"/>
  </si>
  <si>
    <t>내     역</t>
    <phoneticPr fontId="1" type="noConversion"/>
  </si>
  <si>
    <t>전월이월(현금)</t>
  </si>
  <si>
    <t>전월이월(예금)</t>
  </si>
  <si>
    <t>금월이월(현금)</t>
  </si>
  <si>
    <t>금월이월(예금)</t>
  </si>
  <si>
    <t>정기적금</t>
    <phoneticPr fontId="3" type="noConversion"/>
  </si>
  <si>
    <t>부활제2주일~부활제6주일</t>
    <phoneticPr fontId="1" type="noConversion"/>
  </si>
  <si>
    <t>36건</t>
    <phoneticPr fontId="1" type="noConversion"/>
  </si>
  <si>
    <t>성소주일2차,청소년주일2차 헌금</t>
    <phoneticPr fontId="1" type="noConversion"/>
  </si>
  <si>
    <t>헌미헌금</t>
    <phoneticPr fontId="1" type="noConversion"/>
  </si>
  <si>
    <t>혼인성사 피로연장소사용</t>
    <phoneticPr fontId="1" type="noConversion"/>
  </si>
  <si>
    <t>혼인성사 장소,폐백, 냉방사용료</t>
    <phoneticPr fontId="1" type="noConversion"/>
  </si>
  <si>
    <t>성소주일2차,청소년주일2차 헌금 교구 송금</t>
    <phoneticPr fontId="1" type="noConversion"/>
  </si>
  <si>
    <t>헌미헌금 송금</t>
    <phoneticPr fontId="1" type="noConversion"/>
  </si>
  <si>
    <t>성소개발비</t>
    <phoneticPr fontId="1" type="noConversion"/>
  </si>
  <si>
    <t>정기적금(시설)</t>
    <phoneticPr fontId="1" type="noConversion"/>
  </si>
  <si>
    <t>정기예금(퇴직)</t>
    <phoneticPr fontId="1" type="noConversion"/>
  </si>
  <si>
    <t>기타예금(적공)</t>
    <phoneticPr fontId="1" type="noConversion"/>
  </si>
  <si>
    <t>기타예금(장학기금)</t>
    <phoneticPr fontId="1" type="noConversion"/>
  </si>
  <si>
    <t>450건</t>
    <phoneticPr fontId="1" type="noConversion"/>
  </si>
  <si>
    <t>손님신부</t>
    <phoneticPr fontId="1" type="noConversion"/>
  </si>
  <si>
    <t>주보, 커피,예비자 간식,길잡이</t>
    <phoneticPr fontId="1" type="noConversion"/>
  </si>
  <si>
    <t>전례단35만/아뉴스성가대35.5만/시니어아카데미160만/엠마우스성가대54만/여성구역16.5만/제대회4만/글로리아성가대9만/쌍투스성가대8만/청년성서5만/지휘자,반주자210만</t>
    <phoneticPr fontId="1" type="noConversion"/>
  </si>
  <si>
    <t>중고등부</t>
    <phoneticPr fontId="1" type="noConversion"/>
  </si>
  <si>
    <t>사무장외3명</t>
    <phoneticPr fontId="1" type="noConversion"/>
  </si>
  <si>
    <t>팩스잉크, 문구류</t>
    <phoneticPr fontId="1" type="noConversion"/>
  </si>
  <si>
    <t>쓰레기봉투,화장지,전구,종이컵</t>
    <phoneticPr fontId="1" type="noConversion"/>
  </si>
  <si>
    <t>가스비146만/수도47만/전기103만</t>
    <phoneticPr fontId="1" type="noConversion"/>
  </si>
  <si>
    <t>기름</t>
    <phoneticPr fontId="1" type="noConversion"/>
  </si>
  <si>
    <t>복사기,정수기</t>
    <phoneticPr fontId="1" type="noConversion"/>
  </si>
  <si>
    <t>청소,전기안전,세콤,엘리베이터</t>
    <phoneticPr fontId="1" type="noConversion"/>
  </si>
  <si>
    <t>도메인비,전화요금,케이블,인터넷</t>
    <phoneticPr fontId="1" type="noConversion"/>
  </si>
  <si>
    <t>임감증명</t>
    <phoneticPr fontId="1" type="noConversion"/>
  </si>
  <si>
    <t>건강요양보험,연금,고용보험</t>
    <phoneticPr fontId="1" type="noConversion"/>
  </si>
  <si>
    <t>성당,회합실 선풍기 설치</t>
    <phoneticPr fontId="1" type="noConversion"/>
  </si>
  <si>
    <t>고무테이프</t>
    <phoneticPr fontId="1" type="noConversion"/>
  </si>
  <si>
    <t>(이자수입)</t>
    <phoneticPr fontId="1" type="noConversion"/>
  </si>
  <si>
    <t xml:space="preserve">                ◈ 5월 전입◈   </t>
    <phoneticPr fontId="3" type="noConversion"/>
  </si>
  <si>
    <t xml:space="preserve">          ◈ 6월 전례봉사 배정표 ◈   </t>
    <phoneticPr fontId="3" type="noConversion"/>
  </si>
  <si>
    <t>서정문 베르나르도</t>
    <phoneticPr fontId="1" type="noConversion"/>
  </si>
  <si>
    <t>450건</t>
    <phoneticPr fontId="1" type="noConversion"/>
  </si>
  <si>
    <t>부활제2주일~부활제6주일</t>
    <phoneticPr fontId="1" type="noConversion"/>
  </si>
  <si>
    <t>36건</t>
    <phoneticPr fontId="1" type="noConversion"/>
  </si>
  <si>
    <t>성소주일2차,청소년주일2차 헌금</t>
    <phoneticPr fontId="1" type="noConversion"/>
  </si>
  <si>
    <t>헌미헌금</t>
    <phoneticPr fontId="1" type="noConversion"/>
  </si>
  <si>
    <t>혼인성사 피로연장소사용</t>
    <phoneticPr fontId="1" type="noConversion"/>
  </si>
  <si>
    <t>혼인성사 장소,폐백, 냉방사용료</t>
    <phoneticPr fontId="1" type="noConversion"/>
  </si>
  <si>
    <t xml:space="preserve">    사제생활비</t>
    <phoneticPr fontId="1" type="noConversion"/>
  </si>
  <si>
    <t xml:space="preserve">    단체보조비</t>
    <phoneticPr fontId="1" type="noConversion"/>
  </si>
  <si>
    <t>전례단35만/아뉴스성가대35.5만/시니어아카데미160만/엠마우스성가대54만/여성구역16.5만/제대회4만/글로리아성가대9만/쌍투스성가대8만/청년성서5만/지휘자,반주자210만</t>
  </si>
  <si>
    <t>손님신부</t>
    <phoneticPr fontId="1" type="noConversion"/>
  </si>
  <si>
    <t>주보, 커피,예비자 간식,길잡이</t>
    <phoneticPr fontId="1" type="noConversion"/>
  </si>
  <si>
    <t>중고등부</t>
    <phoneticPr fontId="1" type="noConversion"/>
  </si>
  <si>
    <t>헌미헌금 송금</t>
    <phoneticPr fontId="1" type="noConversion"/>
  </si>
  <si>
    <t>사무장외3명</t>
    <phoneticPr fontId="1" type="noConversion"/>
  </si>
  <si>
    <t>팩스잉크, 문구류</t>
    <phoneticPr fontId="1" type="noConversion"/>
  </si>
  <si>
    <t>쓰레기봉투,화장지,전구,종이컵</t>
    <phoneticPr fontId="1" type="noConversion"/>
  </si>
  <si>
    <t>가스비146만/수도47만/전기103만</t>
    <phoneticPr fontId="1" type="noConversion"/>
  </si>
  <si>
    <t>기름</t>
    <phoneticPr fontId="1" type="noConversion"/>
  </si>
  <si>
    <t>복사기,정수기</t>
    <phoneticPr fontId="1" type="noConversion"/>
  </si>
  <si>
    <t>청소,전기안전,세콤,엘리베이터</t>
    <phoneticPr fontId="1" type="noConversion"/>
  </si>
  <si>
    <t>도메인비,전화요금,케이블,인터넷</t>
    <phoneticPr fontId="1" type="noConversion"/>
  </si>
  <si>
    <t>건강요양보험,연금,고용보험</t>
    <phoneticPr fontId="1" type="noConversion"/>
  </si>
  <si>
    <t>성당,회합실 선풍기 설치</t>
    <phoneticPr fontId="1" type="noConversion"/>
  </si>
  <si>
    <t>기타예금</t>
    <phoneticPr fontId="1" type="noConversion"/>
  </si>
  <si>
    <t>적공</t>
    <phoneticPr fontId="1" type="noConversion"/>
  </si>
  <si>
    <t>성소개발비</t>
    <phoneticPr fontId="1" type="noConversion"/>
  </si>
  <si>
    <t>수입</t>
    <phoneticPr fontId="1" type="noConversion"/>
  </si>
  <si>
    <t>지출</t>
    <phoneticPr fontId="1" type="noConversion"/>
  </si>
  <si>
    <t>잔액</t>
    <phoneticPr fontId="1" type="noConversion"/>
  </si>
  <si>
    <t>내역</t>
    <phoneticPr fontId="1" type="noConversion"/>
  </si>
  <si>
    <t>특별예금</t>
    <phoneticPr fontId="1" type="noConversion"/>
  </si>
  <si>
    <t>정기예금</t>
    <phoneticPr fontId="1" type="noConversion"/>
  </si>
  <si>
    <t>정기적금</t>
    <phoneticPr fontId="1" type="noConversion"/>
  </si>
  <si>
    <t>보통예금</t>
    <phoneticPr fontId="1" type="noConversion"/>
  </si>
  <si>
    <t>장학기금</t>
    <phoneticPr fontId="1" type="noConversion"/>
  </si>
  <si>
    <t>신학생,전담신부</t>
    <phoneticPr fontId="1" type="noConversion"/>
  </si>
  <si>
    <t>퇴직적립금</t>
    <phoneticPr fontId="1" type="noConversion"/>
  </si>
  <si>
    <t>시설적립금</t>
    <phoneticPr fontId="1" type="noConversion"/>
  </si>
  <si>
    <t>본당살림</t>
    <phoneticPr fontId="1" type="noConversion"/>
  </si>
  <si>
    <t>주일학교운영비</t>
    <phoneticPr fontId="1" type="noConversion"/>
  </si>
  <si>
    <t>교무금</t>
    <phoneticPr fontId="1" type="noConversion"/>
  </si>
  <si>
    <t>주일헌금</t>
    <phoneticPr fontId="1" type="noConversion"/>
  </si>
  <si>
    <t>감사헌금</t>
    <phoneticPr fontId="1" type="noConversion"/>
  </si>
  <si>
    <t>특별헌금</t>
    <phoneticPr fontId="1" type="noConversion"/>
  </si>
  <si>
    <t>기타목적헌금</t>
    <phoneticPr fontId="1" type="noConversion"/>
  </si>
  <si>
    <t>기부금</t>
    <phoneticPr fontId="1" type="noConversion"/>
  </si>
  <si>
    <t>혼배,장례</t>
    <phoneticPr fontId="1" type="noConversion"/>
  </si>
  <si>
    <t>수입계</t>
    <phoneticPr fontId="1" type="noConversion"/>
  </si>
  <si>
    <t>과목</t>
    <phoneticPr fontId="1" type="noConversion"/>
  </si>
  <si>
    <t>제전비</t>
    <phoneticPr fontId="1" type="noConversion"/>
  </si>
  <si>
    <t>전교비</t>
    <phoneticPr fontId="1" type="noConversion"/>
  </si>
  <si>
    <t>사제생활비</t>
    <phoneticPr fontId="1" type="noConversion"/>
  </si>
  <si>
    <t>수녀생활비</t>
    <phoneticPr fontId="1" type="noConversion"/>
  </si>
  <si>
    <t>단체보조비</t>
    <phoneticPr fontId="1" type="noConversion"/>
  </si>
  <si>
    <t>자선찬조비</t>
    <phoneticPr fontId="1" type="noConversion"/>
  </si>
  <si>
    <t>급여</t>
    <phoneticPr fontId="1" type="noConversion"/>
  </si>
  <si>
    <t>사무용품비</t>
    <phoneticPr fontId="1" type="noConversion"/>
  </si>
  <si>
    <t>소모품비</t>
    <phoneticPr fontId="1" type="noConversion"/>
  </si>
  <si>
    <t>수도광열비</t>
    <phoneticPr fontId="1" type="noConversion"/>
  </si>
  <si>
    <t>차량비</t>
    <phoneticPr fontId="1" type="noConversion"/>
  </si>
  <si>
    <t>임차료</t>
    <phoneticPr fontId="1" type="noConversion"/>
  </si>
  <si>
    <t>용역비</t>
    <phoneticPr fontId="1" type="noConversion"/>
  </si>
  <si>
    <t>통신비</t>
    <phoneticPr fontId="1" type="noConversion"/>
  </si>
  <si>
    <t>복리후생비</t>
    <phoneticPr fontId="1" type="noConversion"/>
  </si>
  <si>
    <t>시설비</t>
    <phoneticPr fontId="1" type="noConversion"/>
  </si>
  <si>
    <t>평화방송,통일기금</t>
    <phoneticPr fontId="1" type="noConversion"/>
  </si>
  <si>
    <t>고무테이프, 임감증명</t>
    <phoneticPr fontId="1" type="noConversion"/>
  </si>
  <si>
    <t>잡지출,수수료</t>
    <phoneticPr fontId="1" type="noConversion"/>
  </si>
  <si>
    <t>교구납부금</t>
    <phoneticPr fontId="1" type="noConversion"/>
  </si>
  <si>
    <t>2010년61,537,000/2011년 228,143,000중 189,680,000남음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</si>
</sst>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#,##0_);[Red]\(#,##0\)"/>
  </numFmts>
  <fonts count="4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name val="돋움"/>
      <family val="3"/>
      <charset val="129"/>
    </font>
    <font>
      <sz val="8"/>
      <name val="돋움"/>
      <family val="3"/>
      <charset val="129"/>
    </font>
    <font>
      <sz val="8"/>
      <name val="Arial"/>
      <family val="2"/>
    </font>
    <font>
      <sz val="8"/>
      <color theme="1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8"/>
      <name val="돋움"/>
      <family val="3"/>
      <charset val="129"/>
    </font>
    <font>
      <sz val="7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name val="바탕"/>
      <family val="1"/>
      <charset val="129"/>
    </font>
    <font>
      <b/>
      <sz val="10"/>
      <name val="바탕"/>
      <family val="1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8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9"/>
      <name val="Arial"/>
      <family val="2"/>
    </font>
    <font>
      <b/>
      <sz val="14"/>
      <color theme="1"/>
      <name val="맑은 고딕"/>
      <family val="3"/>
      <charset val="129"/>
      <scheme val="minor"/>
    </font>
    <font>
      <b/>
      <sz val="9"/>
      <color theme="1"/>
      <name val="HY강M"/>
      <family val="1"/>
      <charset val="129"/>
    </font>
    <font>
      <b/>
      <sz val="8"/>
      <name val="HY강M"/>
      <family val="1"/>
      <charset val="129"/>
    </font>
    <font>
      <b/>
      <sz val="9"/>
      <name val="HY강M"/>
      <family val="1"/>
      <charset val="129"/>
    </font>
    <font>
      <sz val="8"/>
      <name val="HY강M"/>
      <family val="1"/>
      <charset val="129"/>
    </font>
    <font>
      <sz val="8"/>
      <color theme="1"/>
      <name val="HY강M"/>
      <family val="1"/>
      <charset val="129"/>
    </font>
    <font>
      <sz val="7"/>
      <color theme="1"/>
      <name val="HY강M"/>
      <family val="1"/>
      <charset val="129"/>
    </font>
    <font>
      <sz val="6"/>
      <color theme="1"/>
      <name val="HY강M"/>
      <family val="1"/>
      <charset val="129"/>
    </font>
    <font>
      <sz val="10"/>
      <name val="HY강M"/>
      <family val="1"/>
      <charset val="129"/>
    </font>
    <font>
      <sz val="9"/>
      <name val="HY강M"/>
      <family val="1"/>
      <charset val="129"/>
    </font>
    <font>
      <sz val="9"/>
      <color theme="1"/>
      <name val="HY강M"/>
      <family val="1"/>
      <charset val="129"/>
    </font>
    <font>
      <sz val="6"/>
      <name val="HY강M"/>
      <family val="1"/>
      <charset val="129"/>
    </font>
    <font>
      <b/>
      <sz val="12"/>
      <color theme="1"/>
      <name val="맑은 고딕"/>
      <family val="3"/>
      <charset val="129"/>
      <scheme val="minor"/>
    </font>
    <font>
      <sz val="7"/>
      <name val="HY강M"/>
      <family val="1"/>
      <charset val="129"/>
    </font>
    <font>
      <sz val="9"/>
      <color rgb="FF000000"/>
      <name val="바탕"/>
      <family val="1"/>
      <charset val="129"/>
    </font>
    <font>
      <sz val="9"/>
      <color rgb="FF000000"/>
      <name val="HY강B"/>
      <family val="1"/>
      <charset val="129"/>
    </font>
    <font>
      <sz val="8"/>
      <color rgb="FF000000"/>
      <name val="HY강B"/>
      <family val="1"/>
      <charset val="129"/>
    </font>
    <font>
      <sz val="6"/>
      <color theme="1"/>
      <name val="맑은 고딕"/>
      <family val="3"/>
      <charset val="129"/>
      <scheme val="minor"/>
    </font>
    <font>
      <sz val="9"/>
      <color indexed="11"/>
      <name val="돋움"/>
      <family val="3"/>
      <charset val="129"/>
    </font>
    <font>
      <sz val="9"/>
      <color indexed="14"/>
      <name val="돋움"/>
      <family val="3"/>
      <charset val="129"/>
    </font>
    <font>
      <sz val="11"/>
      <color theme="1"/>
      <name val="돋움"/>
      <family val="3"/>
      <charset val="129"/>
    </font>
    <font>
      <sz val="10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7"/>
      <color theme="1"/>
      <name val="맑은 고딕"/>
      <family val="2"/>
      <charset val="129"/>
      <scheme val="minor"/>
    </font>
    <font>
      <sz val="6"/>
      <color theme="1"/>
      <name val="맑은 고딕"/>
      <family val="2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77" fontId="5" fillId="0" borderId="0" xfId="0" applyNumberFormat="1" applyFont="1">
      <alignment vertical="center"/>
    </xf>
    <xf numFmtId="0" fontId="8" fillId="0" borderId="10" xfId="0" applyFont="1" applyBorder="1" applyAlignment="1">
      <alignment vertical="center"/>
    </xf>
    <xf numFmtId="0" fontId="3" fillId="0" borderId="0" xfId="0" applyFont="1" applyAlignment="1"/>
    <xf numFmtId="0" fontId="6" fillId="0" borderId="1" xfId="0" applyFont="1" applyBorder="1" applyAlignment="1">
      <alignment vertical="center"/>
    </xf>
    <xf numFmtId="3" fontId="5" fillId="0" borderId="0" xfId="0" applyNumberFormat="1" applyFont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176" fontId="17" fillId="0" borderId="1" xfId="0" applyNumberFormat="1" applyFont="1" applyFill="1" applyBorder="1" applyAlignment="1" applyProtection="1">
      <alignment vertical="center"/>
    </xf>
    <xf numFmtId="0" fontId="9" fillId="0" borderId="0" xfId="0" applyFont="1" applyBorder="1" applyAlignment="1">
      <alignment horizontal="center" vertical="center"/>
    </xf>
    <xf numFmtId="0" fontId="23" fillId="0" borderId="10" xfId="0" applyFont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23" fillId="0" borderId="47" xfId="0" applyFont="1" applyFill="1" applyBorder="1" applyAlignment="1">
      <alignment vertical="center"/>
    </xf>
    <xf numFmtId="176" fontId="27" fillId="0" borderId="1" xfId="0" applyNumberFormat="1" applyFont="1" applyFill="1" applyBorder="1" applyAlignment="1" applyProtection="1">
      <alignment horizontal="right" vertical="center"/>
    </xf>
    <xf numFmtId="0" fontId="28" fillId="0" borderId="10" xfId="0" applyFont="1" applyBorder="1" applyAlignment="1">
      <alignment vertical="center"/>
    </xf>
    <xf numFmtId="176" fontId="27" fillId="0" borderId="9" xfId="0" applyNumberFormat="1" applyFont="1" applyFill="1" applyBorder="1" applyAlignment="1" applyProtection="1">
      <alignment horizontal="left" vertical="center"/>
    </xf>
    <xf numFmtId="0" fontId="28" fillId="0" borderId="10" xfId="0" applyFont="1" applyFill="1" applyBorder="1" applyAlignment="1">
      <alignment vertical="center"/>
    </xf>
    <xf numFmtId="176" fontId="27" fillId="4" borderId="9" xfId="0" applyNumberFormat="1" applyFont="1" applyFill="1" applyBorder="1" applyAlignment="1" applyProtection="1">
      <alignment horizontal="left" vertical="center"/>
    </xf>
    <xf numFmtId="176" fontId="27" fillId="4" borderId="1" xfId="0" applyNumberFormat="1" applyFont="1" applyFill="1" applyBorder="1" applyAlignment="1" applyProtection="1">
      <alignment horizontal="right" vertical="center"/>
    </xf>
    <xf numFmtId="176" fontId="27" fillId="0" borderId="11" xfId="0" applyNumberFormat="1" applyFont="1" applyFill="1" applyBorder="1" applyAlignment="1" applyProtection="1">
      <alignment vertical="center"/>
    </xf>
    <xf numFmtId="176" fontId="27" fillId="0" borderId="3" xfId="0" applyNumberFormat="1" applyFont="1" applyFill="1" applyBorder="1" applyAlignment="1" applyProtection="1">
      <alignment horizontal="right" vertical="center"/>
    </xf>
    <xf numFmtId="0" fontId="28" fillId="0" borderId="27" xfId="0" applyFont="1" applyFill="1" applyBorder="1" applyAlignment="1">
      <alignment vertical="center"/>
    </xf>
    <xf numFmtId="176" fontId="21" fillId="0" borderId="26" xfId="0" applyNumberFormat="1" applyFont="1" applyFill="1" applyBorder="1" applyAlignment="1" applyProtection="1">
      <alignment horizontal="center" vertical="center"/>
    </xf>
    <xf numFmtId="176" fontId="27" fillId="0" borderId="54" xfId="0" applyNumberFormat="1" applyFont="1" applyFill="1" applyBorder="1" applyAlignment="1" applyProtection="1">
      <alignment horizontal="left" vertical="center"/>
    </xf>
    <xf numFmtId="0" fontId="28" fillId="0" borderId="46" xfId="0" applyFont="1" applyFill="1" applyBorder="1" applyAlignment="1">
      <alignment vertical="center"/>
    </xf>
    <xf numFmtId="176" fontId="27" fillId="0" borderId="53" xfId="0" applyNumberFormat="1" applyFont="1" applyFill="1" applyBorder="1" applyAlignment="1" applyProtection="1">
      <alignment horizontal="left" vertical="center"/>
    </xf>
    <xf numFmtId="0" fontId="28" fillId="0" borderId="47" xfId="0" applyFont="1" applyFill="1" applyBorder="1" applyAlignment="1">
      <alignment vertical="center"/>
    </xf>
    <xf numFmtId="0" fontId="28" fillId="0" borderId="47" xfId="0" applyFont="1" applyBorder="1" applyAlignment="1">
      <alignment vertical="center"/>
    </xf>
    <xf numFmtId="176" fontId="27" fillId="4" borderId="53" xfId="0" applyNumberFormat="1" applyFont="1" applyFill="1" applyBorder="1" applyAlignment="1" applyProtection="1">
      <alignment horizontal="left" vertical="center"/>
    </xf>
    <xf numFmtId="176" fontId="27" fillId="0" borderId="11" xfId="0" applyNumberFormat="1" applyFont="1" applyFill="1" applyBorder="1" applyAlignment="1" applyProtection="1">
      <alignment horizontal="left" vertical="center"/>
    </xf>
    <xf numFmtId="0" fontId="28" fillId="0" borderId="27" xfId="0" applyFont="1" applyBorder="1" applyAlignment="1">
      <alignment vertical="center"/>
    </xf>
    <xf numFmtId="176" fontId="27" fillId="0" borderId="1" xfId="0" applyNumberFormat="1" applyFont="1" applyFill="1" applyBorder="1" applyAlignment="1" applyProtection="1">
      <alignment horizontal="left" vertical="center"/>
    </xf>
    <xf numFmtId="0" fontId="28" fillId="0" borderId="1" xfId="0" applyFont="1" applyBorder="1">
      <alignment vertical="center"/>
    </xf>
    <xf numFmtId="0" fontId="23" fillId="0" borderId="1" xfId="0" applyFont="1" applyBorder="1">
      <alignment vertical="center"/>
    </xf>
    <xf numFmtId="0" fontId="23" fillId="0" borderId="10" xfId="0" applyFont="1" applyBorder="1">
      <alignment vertical="center"/>
    </xf>
    <xf numFmtId="176" fontId="27" fillId="0" borderId="16" xfId="0" applyNumberFormat="1" applyFont="1" applyFill="1" applyBorder="1" applyAlignment="1" applyProtection="1">
      <alignment vertical="center"/>
    </xf>
    <xf numFmtId="176" fontId="27" fillId="0" borderId="4" xfId="0" applyNumberFormat="1" applyFont="1" applyFill="1" applyBorder="1" applyAlignment="1" applyProtection="1">
      <alignment horizontal="right" vertical="center"/>
    </xf>
    <xf numFmtId="0" fontId="28" fillId="0" borderId="25" xfId="0" applyFont="1" applyBorder="1" applyAlignment="1">
      <alignment vertical="center"/>
    </xf>
    <xf numFmtId="176" fontId="19" fillId="2" borderId="57" xfId="0" applyNumberFormat="1" applyFont="1" applyFill="1" applyBorder="1" applyAlignment="1" applyProtection="1">
      <alignment horizontal="center" vertical="center"/>
    </xf>
    <xf numFmtId="176" fontId="21" fillId="2" borderId="58" xfId="0" applyNumberFormat="1" applyFont="1" applyFill="1" applyBorder="1" applyAlignment="1" applyProtection="1">
      <alignment horizontal="center" vertical="center"/>
    </xf>
    <xf numFmtId="0" fontId="21" fillId="0" borderId="59" xfId="0" applyFont="1" applyBorder="1" applyAlignment="1">
      <alignment horizontal="center" vertical="center"/>
    </xf>
    <xf numFmtId="176" fontId="27" fillId="0" borderId="16" xfId="0" applyNumberFormat="1" applyFont="1" applyFill="1" applyBorder="1" applyAlignment="1" applyProtection="1">
      <alignment horizontal="left" vertical="center"/>
    </xf>
    <xf numFmtId="0" fontId="25" fillId="0" borderId="25" xfId="0" applyFont="1" applyBorder="1" applyAlignment="1">
      <alignment vertical="center"/>
    </xf>
    <xf numFmtId="176" fontId="19" fillId="2" borderId="60" xfId="0" applyNumberFormat="1" applyFont="1" applyFill="1" applyBorder="1" applyAlignment="1" applyProtection="1">
      <alignment horizontal="center" vertical="center"/>
    </xf>
    <xf numFmtId="176" fontId="21" fillId="2" borderId="19" xfId="0" applyNumberFormat="1" applyFont="1" applyFill="1" applyBorder="1" applyAlignment="1" applyProtection="1">
      <alignment horizontal="center" vertical="center"/>
    </xf>
    <xf numFmtId="0" fontId="21" fillId="0" borderId="61" xfId="0" applyFont="1" applyBorder="1" applyAlignment="1">
      <alignment horizontal="center" vertical="center"/>
    </xf>
    <xf numFmtId="176" fontId="19" fillId="2" borderId="38" xfId="0" applyNumberFormat="1" applyFont="1" applyFill="1" applyBorder="1" applyAlignment="1" applyProtection="1">
      <alignment horizontal="center" vertical="center"/>
    </xf>
    <xf numFmtId="176" fontId="21" fillId="2" borderId="17" xfId="0" applyNumberFormat="1" applyFont="1" applyFill="1" applyBorder="1" applyAlignment="1" applyProtection="1">
      <alignment horizontal="center" vertical="center"/>
    </xf>
    <xf numFmtId="0" fontId="21" fillId="0" borderId="21" xfId="0" applyFont="1" applyBorder="1" applyAlignment="1">
      <alignment horizontal="center" vertical="center"/>
    </xf>
    <xf numFmtId="176" fontId="21" fillId="5" borderId="26" xfId="0" applyNumberFormat="1" applyFont="1" applyFill="1" applyBorder="1" applyAlignment="1" applyProtection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177" fontId="21" fillId="0" borderId="7" xfId="0" applyNumberFormat="1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3" fontId="22" fillId="0" borderId="8" xfId="0" applyNumberFormat="1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3" fontId="28" fillId="0" borderId="4" xfId="0" applyNumberFormat="1" applyFont="1" applyBorder="1" applyAlignment="1">
      <alignment vertical="center"/>
    </xf>
    <xf numFmtId="0" fontId="28" fillId="0" borderId="4" xfId="0" applyFont="1" applyBorder="1" applyAlignment="1">
      <alignment vertical="center"/>
    </xf>
    <xf numFmtId="0" fontId="31" fillId="0" borderId="2" xfId="0" applyFont="1" applyFill="1" applyBorder="1" applyAlignment="1">
      <alignment vertical="center" wrapText="1"/>
    </xf>
    <xf numFmtId="3" fontId="28" fillId="0" borderId="1" xfId="0" applyNumberFormat="1" applyFont="1" applyBorder="1" applyAlignment="1">
      <alignment vertical="center"/>
    </xf>
    <xf numFmtId="3" fontId="28" fillId="0" borderId="1" xfId="0" applyNumberFormat="1" applyFont="1" applyBorder="1" applyAlignment="1">
      <alignment horizontal="right" vertical="center"/>
    </xf>
    <xf numFmtId="0" fontId="29" fillId="0" borderId="2" xfId="0" applyFont="1" applyFill="1" applyBorder="1" applyAlignment="1">
      <alignment vertical="center" wrapText="1"/>
    </xf>
    <xf numFmtId="0" fontId="20" fillId="0" borderId="18" xfId="0" applyFont="1" applyFill="1" applyBorder="1" applyAlignment="1" applyProtection="1">
      <alignment horizontal="center" vertical="center"/>
    </xf>
    <xf numFmtId="177" fontId="31" fillId="0" borderId="14" xfId="0" applyNumberFormat="1" applyFont="1" applyFill="1" applyBorder="1" applyAlignment="1">
      <alignment horizontal="center" vertical="center"/>
    </xf>
    <xf numFmtId="3" fontId="31" fillId="0" borderId="15" xfId="0" applyNumberFormat="1" applyFont="1" applyFill="1" applyBorder="1" applyAlignment="1">
      <alignment horizontal="left" vertical="center"/>
    </xf>
    <xf numFmtId="177" fontId="22" fillId="0" borderId="23" xfId="0" applyNumberFormat="1" applyFont="1" applyFill="1" applyBorder="1" applyAlignment="1" applyProtection="1">
      <alignment horizontal="center" vertical="center"/>
    </xf>
    <xf numFmtId="0" fontId="33" fillId="0" borderId="28" xfId="0" applyFont="1" applyBorder="1" applyAlignment="1">
      <alignment horizontal="center" vertical="center" wrapText="1"/>
    </xf>
    <xf numFmtId="0" fontId="33" fillId="0" borderId="29" xfId="0" applyFont="1" applyBorder="1" applyAlignment="1">
      <alignment horizontal="center" vertical="center" wrapText="1"/>
    </xf>
    <xf numFmtId="0" fontId="33" fillId="0" borderId="37" xfId="0" applyFont="1" applyBorder="1" applyAlignment="1">
      <alignment horizontal="center" vertical="center" wrapText="1"/>
    </xf>
    <xf numFmtId="0" fontId="33" fillId="0" borderId="30" xfId="0" applyFont="1" applyBorder="1" applyAlignment="1">
      <alignment horizontal="center" vertical="center" wrapText="1"/>
    </xf>
    <xf numFmtId="176" fontId="36" fillId="2" borderId="43" xfId="0" applyNumberFormat="1" applyFont="1" applyFill="1" applyBorder="1" applyAlignment="1" applyProtection="1">
      <alignment horizontal="center" vertical="center"/>
    </xf>
    <xf numFmtId="176" fontId="37" fillId="0" borderId="45" xfId="0" applyNumberFormat="1" applyFont="1" applyFill="1" applyBorder="1" applyAlignment="1" applyProtection="1">
      <alignment horizontal="right" vertical="top"/>
    </xf>
    <xf numFmtId="176" fontId="37" fillId="0" borderId="45" xfId="0" applyNumberFormat="1" applyFont="1" applyFill="1" applyBorder="1" applyAlignment="1" applyProtection="1">
      <alignment horizontal="left" vertical="top"/>
    </xf>
    <xf numFmtId="176" fontId="2" fillId="0" borderId="45" xfId="0" applyNumberFormat="1" applyFont="1" applyFill="1" applyBorder="1" applyAlignment="1" applyProtection="1">
      <alignment horizontal="right" vertical="top"/>
    </xf>
    <xf numFmtId="176" fontId="2" fillId="0" borderId="45" xfId="0" applyNumberFormat="1" applyFont="1" applyFill="1" applyBorder="1" applyAlignment="1" applyProtection="1">
      <alignment horizontal="left" vertical="top"/>
    </xf>
    <xf numFmtId="176" fontId="38" fillId="0" borderId="0" xfId="0" applyNumberFormat="1" applyFont="1">
      <alignment vertical="center"/>
    </xf>
    <xf numFmtId="0" fontId="33" fillId="0" borderId="3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2" fillId="0" borderId="1" xfId="0" applyNumberFormat="1" applyFont="1" applyFill="1" applyBorder="1" applyAlignment="1" applyProtection="1">
      <alignment horizontal="right" vertical="top"/>
    </xf>
    <xf numFmtId="0" fontId="0" fillId="0" borderId="1" xfId="0" applyBorder="1">
      <alignment vertical="center"/>
    </xf>
    <xf numFmtId="176" fontId="2" fillId="0" borderId="1" xfId="0" applyNumberFormat="1" applyFont="1" applyFill="1" applyBorder="1" applyAlignment="1" applyProtection="1">
      <alignment horizontal="left" vertical="top"/>
    </xf>
    <xf numFmtId="0" fontId="6" fillId="0" borderId="1" xfId="0" applyFont="1" applyBorder="1">
      <alignment vertical="center"/>
    </xf>
    <xf numFmtId="0" fontId="40" fillId="0" borderId="1" xfId="0" applyFont="1" applyBorder="1">
      <alignment vertical="center"/>
    </xf>
    <xf numFmtId="177" fontId="6" fillId="0" borderId="1" xfId="0" applyNumberFormat="1" applyFont="1" applyBorder="1" applyAlignment="1">
      <alignment vertical="center"/>
    </xf>
    <xf numFmtId="177" fontId="17" fillId="0" borderId="1" xfId="0" applyNumberFormat="1" applyFont="1" applyFill="1" applyBorder="1" applyAlignment="1" applyProtection="1">
      <alignment horizontal="right" vertical="center"/>
    </xf>
    <xf numFmtId="177" fontId="15" fillId="0" borderId="1" xfId="0" applyNumberFormat="1" applyFont="1" applyBorder="1" applyAlignment="1">
      <alignment vertical="center"/>
    </xf>
    <xf numFmtId="177" fontId="40" fillId="0" borderId="1" xfId="0" applyNumberFormat="1" applyFont="1" applyBorder="1" applyAlignment="1">
      <alignment vertical="center"/>
    </xf>
    <xf numFmtId="0" fontId="6" fillId="0" borderId="0" xfId="0" applyFont="1">
      <alignment vertical="center"/>
    </xf>
    <xf numFmtId="177" fontId="5" fillId="0" borderId="1" xfId="0" applyNumberFormat="1" applyFont="1" applyBorder="1" applyAlignment="1">
      <alignment vertical="center"/>
    </xf>
    <xf numFmtId="177" fontId="4" fillId="0" borderId="1" xfId="0" applyNumberFormat="1" applyFont="1" applyFill="1" applyBorder="1" applyAlignment="1" applyProtection="1">
      <alignment horizontal="right" vertical="center"/>
    </xf>
    <xf numFmtId="177" fontId="3" fillId="0" borderId="1" xfId="0" applyNumberFormat="1" applyFont="1" applyFill="1" applyBorder="1" applyAlignment="1" applyProtection="1">
      <alignment horizontal="right" vertical="center"/>
    </xf>
    <xf numFmtId="177" fontId="16" fillId="0" borderId="1" xfId="0" applyNumberFormat="1" applyFont="1" applyFill="1" applyBorder="1" applyAlignment="1" applyProtection="1">
      <alignment horizontal="left" vertical="center"/>
    </xf>
    <xf numFmtId="177" fontId="5" fillId="0" borderId="1" xfId="0" applyNumberFormat="1" applyFont="1" applyBorder="1">
      <alignment vertical="center"/>
    </xf>
    <xf numFmtId="0" fontId="7" fillId="3" borderId="1" xfId="0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76" fontId="2" fillId="6" borderId="1" xfId="0" applyNumberFormat="1" applyFont="1" applyFill="1" applyBorder="1" applyAlignment="1" applyProtection="1">
      <alignment horizontal="center" vertical="top"/>
    </xf>
    <xf numFmtId="176" fontId="2" fillId="6" borderId="1" xfId="0" applyNumberFormat="1" applyFont="1" applyFill="1" applyBorder="1" applyAlignment="1" applyProtection="1">
      <alignment horizontal="right" vertical="top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176" fontId="2" fillId="6" borderId="1" xfId="0" applyNumberFormat="1" applyFont="1" applyFill="1" applyBorder="1" applyAlignment="1" applyProtection="1">
      <alignment horizontal="left" vertical="top"/>
    </xf>
    <xf numFmtId="0" fontId="0" fillId="6" borderId="1" xfId="0" applyFill="1" applyBorder="1" applyAlignment="1">
      <alignment horizontal="left" vertical="center"/>
    </xf>
    <xf numFmtId="176" fontId="39" fillId="6" borderId="1" xfId="0" applyNumberFormat="1" applyFont="1" applyFill="1" applyBorder="1">
      <alignment vertical="center"/>
    </xf>
    <xf numFmtId="0" fontId="0" fillId="6" borderId="1" xfId="0" applyFill="1" applyBorder="1">
      <alignment vertical="center"/>
    </xf>
    <xf numFmtId="0" fontId="6" fillId="6" borderId="1" xfId="0" applyFont="1" applyFill="1" applyBorder="1">
      <alignment vertical="center"/>
    </xf>
    <xf numFmtId="0" fontId="15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41" fillId="0" borderId="1" xfId="0" applyFont="1" applyBorder="1" applyAlignment="1">
      <alignment vertical="center"/>
    </xf>
    <xf numFmtId="177" fontId="28" fillId="0" borderId="1" xfId="0" applyNumberFormat="1" applyFont="1" applyBorder="1" applyAlignment="1">
      <alignment vertical="center"/>
    </xf>
    <xf numFmtId="176" fontId="27" fillId="0" borderId="7" xfId="0" applyNumberFormat="1" applyFont="1" applyFill="1" applyBorder="1" applyAlignment="1" applyProtection="1">
      <alignment horizontal="right" vertical="center"/>
    </xf>
    <xf numFmtId="0" fontId="42" fillId="0" borderId="8" xfId="0" applyFont="1" applyBorder="1" applyAlignment="1">
      <alignment horizontal="left" vertical="center"/>
    </xf>
    <xf numFmtId="0" fontId="19" fillId="0" borderId="9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177" fontId="27" fillId="0" borderId="14" xfId="0" applyNumberFormat="1" applyFont="1" applyFill="1" applyBorder="1" applyAlignment="1" applyProtection="1">
      <alignment horizontal="right" vertical="center"/>
    </xf>
    <xf numFmtId="0" fontId="28" fillId="0" borderId="14" xfId="0" applyFont="1" applyBorder="1" applyAlignment="1">
      <alignment vertical="center"/>
    </xf>
    <xf numFmtId="177" fontId="28" fillId="0" borderId="14" xfId="0" applyNumberFormat="1" applyFont="1" applyBorder="1" applyAlignment="1">
      <alignment vertical="center"/>
    </xf>
    <xf numFmtId="0" fontId="42" fillId="0" borderId="23" xfId="0" applyFont="1" applyBorder="1" applyAlignment="1">
      <alignment horizontal="left" vertical="center"/>
    </xf>
    <xf numFmtId="0" fontId="19" fillId="0" borderId="22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25" fillId="0" borderId="63" xfId="0" applyFont="1" applyBorder="1" applyAlignment="1">
      <alignment vertical="center"/>
    </xf>
    <xf numFmtId="0" fontId="28" fillId="0" borderId="64" xfId="0" applyFont="1" applyBorder="1" applyAlignment="1">
      <alignment vertical="center"/>
    </xf>
    <xf numFmtId="0" fontId="19" fillId="0" borderId="16" xfId="0" applyFont="1" applyBorder="1" applyAlignment="1">
      <alignment horizontal="center" vertical="center"/>
    </xf>
    <xf numFmtId="177" fontId="28" fillId="0" borderId="4" xfId="0" applyNumberFormat="1" applyFont="1" applyBorder="1" applyAlignment="1">
      <alignment vertical="center"/>
    </xf>
    <xf numFmtId="0" fontId="28" fillId="0" borderId="65" xfId="0" applyFont="1" applyBorder="1" applyAlignment="1">
      <alignment vertical="center"/>
    </xf>
    <xf numFmtId="0" fontId="19" fillId="0" borderId="38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66" xfId="0" applyFont="1" applyBorder="1" applyAlignment="1">
      <alignment horizontal="center" vertical="center"/>
    </xf>
    <xf numFmtId="176" fontId="27" fillId="0" borderId="1" xfId="0" applyNumberFormat="1" applyFont="1" applyFill="1" applyBorder="1" applyAlignment="1" applyProtection="1">
      <alignment horizontal="center" vertical="center"/>
    </xf>
    <xf numFmtId="0" fontId="24" fillId="0" borderId="9" xfId="0" applyFont="1" applyBorder="1" applyAlignment="1">
      <alignment horizontal="center" vertical="center"/>
    </xf>
    <xf numFmtId="176" fontId="22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right" vertical="center"/>
    </xf>
    <xf numFmtId="0" fontId="23" fillId="0" borderId="1" xfId="0" applyFont="1" applyBorder="1" applyAlignment="1">
      <alignment vertical="center"/>
    </xf>
    <xf numFmtId="176" fontId="22" fillId="0" borderId="9" xfId="0" applyNumberFormat="1" applyFont="1" applyFill="1" applyBorder="1" applyAlignment="1" applyProtection="1">
      <alignment horizontal="center" vertical="center"/>
    </xf>
    <xf numFmtId="0" fontId="35" fillId="0" borderId="10" xfId="0" applyFont="1" applyBorder="1" applyAlignment="1">
      <alignment vertical="center" wrapText="1"/>
    </xf>
    <xf numFmtId="0" fontId="30" fillId="0" borderId="0" xfId="0" applyFont="1" applyBorder="1" applyAlignment="1">
      <alignment horizontal="center" vertical="center"/>
    </xf>
    <xf numFmtId="177" fontId="10" fillId="0" borderId="0" xfId="0" applyNumberFormat="1" applyFont="1" applyFill="1" applyBorder="1" applyAlignment="1" applyProtection="1">
      <alignment horizontal="left" vertical="center"/>
    </xf>
    <xf numFmtId="177" fontId="11" fillId="0" borderId="0" xfId="0" applyNumberFormat="1" applyFont="1" applyFill="1" applyBorder="1" applyAlignment="1" applyProtection="1">
      <alignment horizontal="left" vertical="center"/>
    </xf>
    <xf numFmtId="177" fontId="10" fillId="0" borderId="0" xfId="0" applyNumberFormat="1" applyFont="1" applyFill="1" applyBorder="1" applyAlignment="1">
      <alignment horizontal="left" vertical="center"/>
    </xf>
    <xf numFmtId="176" fontId="21" fillId="0" borderId="51" xfId="0" applyNumberFormat="1" applyFont="1" applyFill="1" applyBorder="1" applyAlignment="1" applyProtection="1">
      <alignment horizontal="center" vertical="center"/>
    </xf>
    <xf numFmtId="176" fontId="21" fillId="0" borderId="52" xfId="0" applyNumberFormat="1" applyFont="1" applyFill="1" applyBorder="1" applyAlignment="1" applyProtection="1">
      <alignment horizontal="center" vertical="center"/>
    </xf>
    <xf numFmtId="176" fontId="22" fillId="0" borderId="11" xfId="0" applyNumberFormat="1" applyFont="1" applyFill="1" applyBorder="1" applyAlignment="1" applyProtection="1">
      <alignment horizontal="center" vertical="center"/>
    </xf>
    <xf numFmtId="176" fontId="22" fillId="0" borderId="12" xfId="0" applyNumberFormat="1" applyFont="1" applyFill="1" applyBorder="1" applyAlignment="1" applyProtection="1">
      <alignment horizontal="center" vertical="center"/>
    </xf>
    <xf numFmtId="176" fontId="22" fillId="0" borderId="3" xfId="0" applyNumberFormat="1" applyFont="1" applyFill="1" applyBorder="1" applyAlignment="1" applyProtection="1">
      <alignment horizontal="right" vertical="center"/>
    </xf>
    <xf numFmtId="176" fontId="22" fillId="0" borderId="13" xfId="0" applyNumberFormat="1" applyFont="1" applyFill="1" applyBorder="1" applyAlignment="1" applyProtection="1">
      <alignment horizontal="right" vertical="center"/>
    </xf>
    <xf numFmtId="0" fontId="25" fillId="0" borderId="27" xfId="0" applyFont="1" applyBorder="1" applyAlignment="1">
      <alignment horizontal="left" vertical="center" wrapText="1"/>
    </xf>
    <xf numFmtId="0" fontId="25" fillId="0" borderId="62" xfId="0" applyFont="1" applyBorder="1" applyAlignment="1">
      <alignment horizontal="left" vertical="center" wrapText="1"/>
    </xf>
    <xf numFmtId="176" fontId="36" fillId="2" borderId="39" xfId="0" applyNumberFormat="1" applyFont="1" applyFill="1" applyBorder="1" applyAlignment="1" applyProtection="1">
      <alignment horizontal="center" vertical="center"/>
    </xf>
    <xf numFmtId="176" fontId="36" fillId="2" borderId="40" xfId="0" applyNumberFormat="1" applyFont="1" applyFill="1" applyBorder="1" applyAlignment="1" applyProtection="1">
      <alignment horizontal="center" vertical="center"/>
    </xf>
    <xf numFmtId="176" fontId="36" fillId="2" borderId="41" xfId="0" applyNumberFormat="1" applyFont="1" applyFill="1" applyBorder="1" applyAlignment="1" applyProtection="1">
      <alignment horizontal="center" vertical="center"/>
    </xf>
    <xf numFmtId="176" fontId="36" fillId="2" borderId="42" xfId="0" applyNumberFormat="1" applyFont="1" applyFill="1" applyBorder="1" applyAlignment="1" applyProtection="1">
      <alignment horizontal="center" vertical="center"/>
    </xf>
    <xf numFmtId="176" fontId="36" fillId="2" borderId="44" xfId="0" applyNumberFormat="1" applyFont="1" applyFill="1" applyBorder="1" applyAlignment="1" applyProtection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177" fontId="26" fillId="0" borderId="14" xfId="0" applyNumberFormat="1" applyFont="1" applyBorder="1" applyAlignment="1">
      <alignment horizontal="center" vertical="center"/>
    </xf>
    <xf numFmtId="177" fontId="27" fillId="0" borderId="15" xfId="0" applyNumberFormat="1" applyFont="1" applyFill="1" applyBorder="1" applyAlignment="1" applyProtection="1">
      <alignment horizontal="center" vertical="center"/>
    </xf>
    <xf numFmtId="177" fontId="27" fillId="0" borderId="20" xfId="0" applyNumberFormat="1" applyFont="1" applyFill="1" applyBorder="1" applyAlignment="1" applyProtection="1">
      <alignment horizontal="center" vertical="center"/>
    </xf>
    <xf numFmtId="0" fontId="42" fillId="0" borderId="27" xfId="0" applyFont="1" applyBorder="1" applyAlignment="1">
      <alignment horizontal="left" vertical="center"/>
    </xf>
    <xf numFmtId="0" fontId="35" fillId="0" borderId="25" xfId="0" applyFont="1" applyBorder="1" applyAlignment="1">
      <alignment horizontal="left" vertical="center"/>
    </xf>
    <xf numFmtId="176" fontId="27" fillId="0" borderId="6" xfId="0" applyNumberFormat="1" applyFont="1" applyBorder="1" applyAlignment="1">
      <alignment horizontal="center" vertical="center"/>
    </xf>
    <xf numFmtId="176" fontId="27" fillId="0" borderId="22" xfId="0" applyNumberFormat="1" applyFont="1" applyBorder="1" applyAlignment="1">
      <alignment horizontal="center" vertical="center"/>
    </xf>
    <xf numFmtId="3" fontId="28" fillId="0" borderId="2" xfId="0" applyNumberFormat="1" applyFont="1" applyBorder="1" applyAlignment="1">
      <alignment horizontal="center" vertical="center"/>
    </xf>
    <xf numFmtId="3" fontId="28" fillId="0" borderId="24" xfId="0" applyNumberFormat="1" applyFont="1" applyBorder="1" applyAlignment="1">
      <alignment horizontal="center" vertical="center"/>
    </xf>
    <xf numFmtId="3" fontId="22" fillId="0" borderId="10" xfId="0" applyNumberFormat="1" applyFont="1" applyFill="1" applyBorder="1" applyAlignment="1">
      <alignment horizontal="center" vertical="center"/>
    </xf>
    <xf numFmtId="0" fontId="33" fillId="0" borderId="29" xfId="0" applyFont="1" applyBorder="1" applyAlignment="1">
      <alignment horizontal="center" vertical="center" wrapText="1"/>
    </xf>
    <xf numFmtId="0" fontId="33" fillId="0" borderId="37" xfId="0" applyFont="1" applyBorder="1" applyAlignment="1">
      <alignment horizontal="center" vertical="center" wrapText="1"/>
    </xf>
    <xf numFmtId="0" fontId="33" fillId="0" borderId="30" xfId="0" applyFont="1" applyBorder="1" applyAlignment="1">
      <alignment horizontal="center" vertical="center" wrapText="1"/>
    </xf>
    <xf numFmtId="0" fontId="33" fillId="0" borderId="31" xfId="0" applyFont="1" applyBorder="1" applyAlignment="1">
      <alignment horizontal="center" vertical="center" wrapText="1"/>
    </xf>
    <xf numFmtId="0" fontId="33" fillId="0" borderId="35" xfId="0" applyFont="1" applyBorder="1" applyAlignment="1">
      <alignment horizontal="center" vertical="center" wrapText="1"/>
    </xf>
    <xf numFmtId="0" fontId="33" fillId="0" borderId="32" xfId="0" applyFont="1" applyBorder="1" applyAlignment="1">
      <alignment horizontal="center" vertical="center" wrapText="1"/>
    </xf>
    <xf numFmtId="0" fontId="33" fillId="0" borderId="33" xfId="0" applyFont="1" applyBorder="1" applyAlignment="1">
      <alignment horizontal="center" vertical="center" wrapText="1"/>
    </xf>
    <xf numFmtId="0" fontId="33" fillId="0" borderId="36" xfId="0" applyFont="1" applyBorder="1" applyAlignment="1">
      <alignment horizontal="center" vertical="center" wrapText="1"/>
    </xf>
    <xf numFmtId="0" fontId="33" fillId="0" borderId="34" xfId="0" applyFont="1" applyBorder="1" applyAlignment="1">
      <alignment horizontal="center" vertical="center" wrapText="1"/>
    </xf>
    <xf numFmtId="0" fontId="32" fillId="0" borderId="0" xfId="0" applyFont="1" applyAlignment="1">
      <alignment horizontal="left" vertical="center"/>
    </xf>
    <xf numFmtId="0" fontId="34" fillId="0" borderId="35" xfId="0" applyFont="1" applyBorder="1" applyAlignment="1">
      <alignment horizontal="left" vertical="center"/>
    </xf>
    <xf numFmtId="176" fontId="27" fillId="0" borderId="11" xfId="0" applyNumberFormat="1" applyFont="1" applyFill="1" applyBorder="1" applyAlignment="1" applyProtection="1">
      <alignment horizontal="left" vertical="center"/>
    </xf>
    <xf numFmtId="176" fontId="27" fillId="0" borderId="12" xfId="0" applyNumberFormat="1" applyFont="1" applyFill="1" applyBorder="1" applyAlignment="1" applyProtection="1">
      <alignment horizontal="left" vertical="center"/>
    </xf>
    <xf numFmtId="176" fontId="27" fillId="0" borderId="3" xfId="0" applyNumberFormat="1" applyFont="1" applyFill="1" applyBorder="1" applyAlignment="1" applyProtection="1">
      <alignment horizontal="right" vertical="center"/>
    </xf>
    <xf numFmtId="176" fontId="27" fillId="0" borderId="13" xfId="0" applyNumberFormat="1" applyFont="1" applyFill="1" applyBorder="1" applyAlignment="1" applyProtection="1">
      <alignment horizontal="right" vertical="center"/>
    </xf>
    <xf numFmtId="0" fontId="24" fillId="0" borderId="55" xfId="0" applyFont="1" applyBorder="1" applyAlignment="1">
      <alignment horizontal="left" vertical="center" wrapText="1"/>
    </xf>
    <xf numFmtId="0" fontId="24" fillId="0" borderId="56" xfId="0" applyFont="1" applyBorder="1" applyAlignment="1">
      <alignment horizontal="left" vertical="center" wrapText="1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9525</xdr:rowOff>
    </xdr:from>
    <xdr:to>
      <xdr:col>2</xdr:col>
      <xdr:colOff>1752600</xdr:colOff>
      <xdr:row>42</xdr:row>
      <xdr:rowOff>1</xdr:rowOff>
    </xdr:to>
    <xdr:pic>
      <xdr:nvPicPr>
        <xdr:cNvPr id="1482" name="Picture 45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067425"/>
          <a:ext cx="3200400" cy="313372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27"/>
  <sheetViews>
    <sheetView tabSelected="1" workbookViewId="0">
      <selection activeCell="H23" sqref="H23"/>
    </sheetView>
  </sheetViews>
  <sheetFormatPr defaultRowHeight="17.399999999999999"/>
  <cols>
    <col min="1" max="1" width="9.8984375" customWidth="1"/>
    <col min="2" max="2" width="9.09765625" customWidth="1"/>
    <col min="3" max="3" width="25" customWidth="1"/>
    <col min="4" max="4" width="10.19921875" customWidth="1"/>
    <col min="5" max="5" width="8.59765625" customWidth="1"/>
    <col min="6" max="6" width="26.3984375" customWidth="1"/>
  </cols>
  <sheetData>
    <row r="2" spans="1:6" ht="17.25" customHeight="1" thickBot="1">
      <c r="A2" s="146" t="s">
        <v>199</v>
      </c>
      <c r="B2" s="146"/>
      <c r="C2" s="146"/>
      <c r="D2" s="146"/>
      <c r="E2" s="146"/>
      <c r="F2" s="146"/>
    </row>
    <row r="3" spans="1:6" ht="18.75" customHeight="1" thickBot="1">
      <c r="A3" s="54" t="s">
        <v>121</v>
      </c>
      <c r="B3" s="55" t="s">
        <v>125</v>
      </c>
      <c r="C3" s="56" t="s">
        <v>126</v>
      </c>
      <c r="D3" s="54" t="s">
        <v>121</v>
      </c>
      <c r="E3" s="55" t="s">
        <v>123</v>
      </c>
      <c r="F3" s="56" t="s">
        <v>126</v>
      </c>
    </row>
    <row r="4" spans="1:6" ht="19.5" customHeight="1" thickTop="1">
      <c r="A4" s="139" t="s">
        <v>290</v>
      </c>
      <c r="B4" s="142">
        <v>37711000</v>
      </c>
      <c r="C4" s="118" t="s">
        <v>249</v>
      </c>
      <c r="D4" s="141" t="s">
        <v>289</v>
      </c>
      <c r="E4" s="142">
        <v>500000</v>
      </c>
      <c r="F4" s="116" t="s">
        <v>261</v>
      </c>
    </row>
    <row r="5" spans="1:6" ht="19.5" customHeight="1">
      <c r="A5" s="139" t="s">
        <v>291</v>
      </c>
      <c r="B5" s="142">
        <v>20525440</v>
      </c>
      <c r="C5" s="117" t="s">
        <v>250</v>
      </c>
      <c r="D5" s="139" t="s">
        <v>304</v>
      </c>
      <c r="E5" s="142">
        <v>2067940</v>
      </c>
      <c r="F5" s="117" t="s">
        <v>262</v>
      </c>
    </row>
    <row r="6" spans="1:6" ht="19.5" customHeight="1">
      <c r="A6" s="139" t="s">
        <v>292</v>
      </c>
      <c r="B6" s="142">
        <v>6520000</v>
      </c>
      <c r="C6" s="117" t="s">
        <v>251</v>
      </c>
      <c r="D6" s="139" t="s">
        <v>305</v>
      </c>
      <c r="E6" s="142">
        <v>6196830</v>
      </c>
      <c r="F6" s="117" t="s">
        <v>263</v>
      </c>
    </row>
    <row r="7" spans="1:6" ht="19.5" customHeight="1">
      <c r="A7" s="139" t="s">
        <v>293</v>
      </c>
      <c r="B7" s="142">
        <v>3399660</v>
      </c>
      <c r="C7" s="117" t="s">
        <v>252</v>
      </c>
      <c r="D7" s="139" t="s">
        <v>306</v>
      </c>
      <c r="E7" s="142">
        <v>84760</v>
      </c>
      <c r="F7" s="117" t="s">
        <v>264</v>
      </c>
    </row>
    <row r="8" spans="1:6" ht="19.5" customHeight="1">
      <c r="A8" s="139" t="s">
        <v>294</v>
      </c>
      <c r="B8" s="142">
        <v>2067940</v>
      </c>
      <c r="C8" s="117" t="s">
        <v>253</v>
      </c>
      <c r="D8" s="139" t="s">
        <v>307</v>
      </c>
      <c r="E8" s="142">
        <v>177500</v>
      </c>
      <c r="F8" s="117" t="s">
        <v>265</v>
      </c>
    </row>
    <row r="9" spans="1:6" ht="19.5" customHeight="1">
      <c r="A9" s="139" t="s">
        <v>295</v>
      </c>
      <c r="B9" s="142">
        <v>660000</v>
      </c>
      <c r="C9" s="117" t="s">
        <v>254</v>
      </c>
      <c r="D9" s="139" t="s">
        <v>308</v>
      </c>
      <c r="E9" s="142">
        <v>2956130</v>
      </c>
      <c r="F9" s="117" t="s">
        <v>266</v>
      </c>
    </row>
    <row r="10" spans="1:6" ht="19.5" customHeight="1" thickBot="1">
      <c r="A10" s="139" t="s">
        <v>296</v>
      </c>
      <c r="B10" s="142">
        <v>250000</v>
      </c>
      <c r="C10" s="117" t="s">
        <v>255</v>
      </c>
      <c r="D10" s="139" t="s">
        <v>309</v>
      </c>
      <c r="E10" s="142">
        <v>96000</v>
      </c>
      <c r="F10" s="117" t="s">
        <v>267</v>
      </c>
    </row>
    <row r="11" spans="1:6" ht="17.25" customHeight="1" thickBot="1">
      <c r="A11" s="57" t="s">
        <v>297</v>
      </c>
      <c r="B11" s="150">
        <f>SUM(B4:B10)</f>
        <v>71134040</v>
      </c>
      <c r="C11" s="151"/>
      <c r="D11" s="139" t="s">
        <v>310</v>
      </c>
      <c r="E11" s="142">
        <v>337000</v>
      </c>
      <c r="F11" s="117" t="s">
        <v>268</v>
      </c>
    </row>
    <row r="12" spans="1:6" ht="18.75" customHeight="1" thickBot="1">
      <c r="A12" s="51" t="s">
        <v>298</v>
      </c>
      <c r="B12" s="52" t="s">
        <v>122</v>
      </c>
      <c r="C12" s="53" t="s">
        <v>126</v>
      </c>
      <c r="D12" s="139" t="s">
        <v>311</v>
      </c>
      <c r="E12" s="142">
        <v>761550</v>
      </c>
      <c r="F12" s="117" t="s">
        <v>269</v>
      </c>
    </row>
    <row r="13" spans="1:6" ht="19.5" customHeight="1" thickTop="1">
      <c r="A13" s="139" t="s">
        <v>299</v>
      </c>
      <c r="B13" s="142">
        <v>500000</v>
      </c>
      <c r="C13" s="118" t="s">
        <v>259</v>
      </c>
      <c r="D13" s="139" t="s">
        <v>312</v>
      </c>
      <c r="E13" s="142">
        <v>306010</v>
      </c>
      <c r="F13" s="117" t="s">
        <v>270</v>
      </c>
    </row>
    <row r="14" spans="1:6" ht="19.5" customHeight="1">
      <c r="A14" s="139" t="s">
        <v>300</v>
      </c>
      <c r="B14" s="142">
        <v>1551980</v>
      </c>
      <c r="C14" s="117" t="s">
        <v>260</v>
      </c>
      <c r="D14" s="139" t="s">
        <v>317</v>
      </c>
      <c r="E14" s="142">
        <v>12000</v>
      </c>
      <c r="F14" s="117" t="s">
        <v>316</v>
      </c>
    </row>
    <row r="15" spans="1:6" ht="19.5" customHeight="1">
      <c r="A15" s="139" t="s">
        <v>293</v>
      </c>
      <c r="B15" s="142">
        <v>3399660</v>
      </c>
      <c r="C15" s="117" t="s">
        <v>221</v>
      </c>
      <c r="D15" s="139" t="s">
        <v>313</v>
      </c>
      <c r="E15" s="142">
        <v>604510</v>
      </c>
      <c r="F15" s="117" t="s">
        <v>271</v>
      </c>
    </row>
    <row r="16" spans="1:6" ht="19.5" customHeight="1">
      <c r="A16" s="139" t="s">
        <v>301</v>
      </c>
      <c r="B16" s="142">
        <v>2200000</v>
      </c>
      <c r="C16" s="116"/>
      <c r="D16" s="139" t="s">
        <v>314</v>
      </c>
      <c r="E16" s="142">
        <v>1021000</v>
      </c>
      <c r="F16" s="117" t="s">
        <v>272</v>
      </c>
    </row>
    <row r="17" spans="1:6" ht="19.5" customHeight="1">
      <c r="A17" s="139" t="s">
        <v>302</v>
      </c>
      <c r="B17" s="142">
        <v>1810000</v>
      </c>
      <c r="C17" s="116"/>
      <c r="D17" s="144" t="s">
        <v>318</v>
      </c>
      <c r="E17" s="21"/>
      <c r="F17" s="145" t="s">
        <v>319</v>
      </c>
    </row>
    <row r="18" spans="1:6" ht="19.5" customHeight="1" thickBot="1">
      <c r="A18" s="152" t="s">
        <v>303</v>
      </c>
      <c r="B18" s="154">
        <v>5365450</v>
      </c>
      <c r="C18" s="156" t="s">
        <v>258</v>
      </c>
      <c r="D18" s="140" t="s">
        <v>315</v>
      </c>
      <c r="E18" s="143"/>
      <c r="F18" s="19" t="s">
        <v>74</v>
      </c>
    </row>
    <row r="19" spans="1:6" ht="19.5" customHeight="1" thickBot="1">
      <c r="A19" s="153"/>
      <c r="B19" s="155"/>
      <c r="C19" s="157"/>
      <c r="D19" s="57" t="s">
        <v>154</v>
      </c>
      <c r="E19" s="150">
        <f>SUM(E4:E18,B13:B19)</f>
        <v>29948320</v>
      </c>
      <c r="F19" s="151"/>
    </row>
    <row r="20" spans="1:6" ht="10.5" customHeight="1">
      <c r="A20" s="17"/>
      <c r="B20" s="17"/>
      <c r="C20" s="17"/>
      <c r="D20" s="17"/>
      <c r="E20" s="17"/>
      <c r="F20" s="17"/>
    </row>
    <row r="21" spans="1:6" ht="17.25" customHeight="1">
      <c r="A21" s="17"/>
      <c r="B21" s="17"/>
      <c r="C21" s="17"/>
      <c r="D21" s="17"/>
      <c r="E21" s="17"/>
      <c r="F21" s="17"/>
    </row>
    <row r="22" spans="1:6" ht="17.25" customHeight="1">
      <c r="A22" s="17"/>
      <c r="B22" s="17"/>
      <c r="C22" s="17"/>
      <c r="D22" s="17"/>
      <c r="E22" s="17"/>
      <c r="F22" s="17"/>
    </row>
    <row r="23" spans="1:6" ht="17.25" customHeight="1">
      <c r="A23" s="17"/>
      <c r="B23" s="17"/>
      <c r="C23" s="17"/>
      <c r="D23" s="17"/>
      <c r="E23" s="17"/>
      <c r="F23" s="17"/>
    </row>
    <row r="24" spans="1:6" ht="17.25" customHeight="1">
      <c r="A24" s="17"/>
      <c r="B24" s="17"/>
      <c r="C24" s="17"/>
      <c r="D24" s="17"/>
      <c r="E24" s="17"/>
      <c r="F24" s="17"/>
    </row>
    <row r="25" spans="1:6" ht="9.75" customHeight="1"/>
    <row r="26" spans="1:6" ht="9.75" customHeight="1"/>
    <row r="27" spans="1:6">
      <c r="A27" s="147" t="s">
        <v>246</v>
      </c>
      <c r="B27" s="148"/>
      <c r="C27" s="148"/>
      <c r="D27" s="149" t="s">
        <v>247</v>
      </c>
      <c r="E27" s="149"/>
      <c r="F27" s="149"/>
    </row>
  </sheetData>
  <mergeCells count="8">
    <mergeCell ref="A2:F2"/>
    <mergeCell ref="A27:C27"/>
    <mergeCell ref="D27:F27"/>
    <mergeCell ref="B11:C11"/>
    <mergeCell ref="A18:A19"/>
    <mergeCell ref="B18:B19"/>
    <mergeCell ref="C18:C19"/>
    <mergeCell ref="E19:F19"/>
  </mergeCells>
  <phoneticPr fontId="1" type="noConversion"/>
  <pageMargins left="0.28999999999999998" right="0.33" top="0.61" bottom="0.3" header="0.3" footer="0.38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72"/>
  <sheetViews>
    <sheetView workbookViewId="0">
      <selection activeCell="A9" sqref="A9"/>
    </sheetView>
  </sheetViews>
  <sheetFormatPr defaultRowHeight="17.399999999999999"/>
  <cols>
    <col min="1" max="7" width="10.69921875" style="82" customWidth="1"/>
  </cols>
  <sheetData>
    <row r="1" spans="1:7" ht="10.5" customHeight="1">
      <c r="A1" s="158" t="s">
        <v>0</v>
      </c>
      <c r="B1" s="159"/>
      <c r="C1" s="160"/>
      <c r="D1" s="161" t="s">
        <v>1</v>
      </c>
      <c r="E1" s="158" t="s">
        <v>2</v>
      </c>
      <c r="F1" s="159"/>
      <c r="G1" s="160"/>
    </row>
    <row r="2" spans="1:7" ht="10.5" customHeight="1">
      <c r="A2" s="77" t="s">
        <v>3</v>
      </c>
      <c r="B2" s="77" t="s">
        <v>4</v>
      </c>
      <c r="C2" s="77" t="s">
        <v>5</v>
      </c>
      <c r="D2" s="162"/>
      <c r="E2" s="77" t="s">
        <v>5</v>
      </c>
      <c r="F2" s="77" t="s">
        <v>4</v>
      </c>
      <c r="G2" s="77" t="s">
        <v>3</v>
      </c>
    </row>
    <row r="3" spans="1:7" ht="10.5" customHeight="1">
      <c r="A3" s="78">
        <v>445213599</v>
      </c>
      <c r="B3" s="78">
        <v>1263459369</v>
      </c>
      <c r="C3" s="78">
        <v>162112846</v>
      </c>
      <c r="D3" s="79" t="s">
        <v>6</v>
      </c>
      <c r="E3" s="78">
        <v>119469243</v>
      </c>
      <c r="F3" s="78">
        <v>818245770</v>
      </c>
      <c r="G3" s="78">
        <v>0</v>
      </c>
    </row>
    <row r="4" spans="1:7" ht="10.5" customHeight="1">
      <c r="A4" s="80">
        <v>70000</v>
      </c>
      <c r="B4" s="80">
        <v>544084971</v>
      </c>
      <c r="C4" s="80">
        <v>92615053</v>
      </c>
      <c r="D4" s="81" t="s">
        <v>7</v>
      </c>
      <c r="E4" s="80">
        <v>92545053</v>
      </c>
      <c r="F4" s="80">
        <v>544014971</v>
      </c>
      <c r="G4" s="80">
        <v>0</v>
      </c>
    </row>
    <row r="5" spans="1:7" ht="10.5" customHeight="1">
      <c r="A5" s="80">
        <v>74435154</v>
      </c>
      <c r="B5" s="80">
        <v>346755953</v>
      </c>
      <c r="C5" s="80">
        <v>63839910</v>
      </c>
      <c r="D5" s="81" t="s">
        <v>8</v>
      </c>
      <c r="E5" s="80">
        <v>26724190</v>
      </c>
      <c r="F5" s="80">
        <v>272320799</v>
      </c>
      <c r="G5" s="80">
        <v>0</v>
      </c>
    </row>
    <row r="6" spans="1:7" ht="10.5" customHeight="1">
      <c r="A6" s="80">
        <v>48975168</v>
      </c>
      <c r="B6" s="80">
        <v>48975168</v>
      </c>
      <c r="C6" s="80">
        <v>0</v>
      </c>
      <c r="D6" s="81" t="s">
        <v>9</v>
      </c>
      <c r="E6" s="80">
        <v>0</v>
      </c>
      <c r="F6" s="80">
        <v>0</v>
      </c>
      <c r="G6" s="80">
        <v>0</v>
      </c>
    </row>
    <row r="7" spans="1:7" ht="10.5" customHeight="1">
      <c r="A7" s="80">
        <v>52000000</v>
      </c>
      <c r="B7" s="80">
        <v>52000000</v>
      </c>
      <c r="C7" s="80">
        <v>4000000</v>
      </c>
      <c r="D7" s="81" t="s">
        <v>10</v>
      </c>
      <c r="E7" s="80">
        <v>0</v>
      </c>
      <c r="F7" s="80">
        <v>0</v>
      </c>
      <c r="G7" s="80">
        <v>0</v>
      </c>
    </row>
    <row r="8" spans="1:7" ht="10.5" customHeight="1">
      <c r="A8" s="80">
        <v>88042141</v>
      </c>
      <c r="B8" s="80">
        <v>89952141</v>
      </c>
      <c r="C8" s="80">
        <v>1657883</v>
      </c>
      <c r="D8" s="81" t="s">
        <v>11</v>
      </c>
      <c r="E8" s="80">
        <v>200000</v>
      </c>
      <c r="F8" s="80">
        <v>1910000</v>
      </c>
      <c r="G8" s="80">
        <v>0</v>
      </c>
    </row>
    <row r="9" spans="1:7" ht="10.5" customHeight="1">
      <c r="A9" s="80">
        <v>84499470</v>
      </c>
      <c r="B9" s="80">
        <v>84499470</v>
      </c>
      <c r="C9" s="80">
        <v>0</v>
      </c>
      <c r="D9" s="81" t="s">
        <v>12</v>
      </c>
      <c r="E9" s="80">
        <v>0</v>
      </c>
      <c r="F9" s="80">
        <v>0</v>
      </c>
      <c r="G9" s="80">
        <v>0</v>
      </c>
    </row>
    <row r="10" spans="1:7" ht="10.5" customHeight="1">
      <c r="A10" s="80">
        <v>2094866</v>
      </c>
      <c r="B10" s="80">
        <v>2094866</v>
      </c>
      <c r="C10" s="80">
        <v>0</v>
      </c>
      <c r="D10" s="81" t="s">
        <v>13</v>
      </c>
      <c r="E10" s="80">
        <v>0</v>
      </c>
      <c r="F10" s="80">
        <v>0</v>
      </c>
      <c r="G10" s="80">
        <v>0</v>
      </c>
    </row>
    <row r="11" spans="1:7" ht="10.5" customHeight="1">
      <c r="A11" s="80">
        <v>132300</v>
      </c>
      <c r="B11" s="80">
        <v>132300</v>
      </c>
      <c r="C11" s="80">
        <v>0</v>
      </c>
      <c r="D11" s="81" t="s">
        <v>14</v>
      </c>
      <c r="E11" s="80">
        <v>0</v>
      </c>
      <c r="F11" s="80">
        <v>0</v>
      </c>
      <c r="G11" s="80">
        <v>0</v>
      </c>
    </row>
    <row r="12" spans="1:7" ht="10.5" customHeight="1">
      <c r="A12" s="80">
        <v>16502900</v>
      </c>
      <c r="B12" s="80">
        <v>16502900</v>
      </c>
      <c r="C12" s="80">
        <v>0</v>
      </c>
      <c r="D12" s="81" t="s">
        <v>15</v>
      </c>
      <c r="E12" s="80">
        <v>0</v>
      </c>
      <c r="F12" s="80">
        <v>0</v>
      </c>
      <c r="G12" s="80">
        <v>0</v>
      </c>
    </row>
    <row r="13" spans="1:7" ht="10.5" customHeight="1">
      <c r="A13" s="80">
        <v>78461600</v>
      </c>
      <c r="B13" s="80">
        <v>78461600</v>
      </c>
      <c r="C13" s="80">
        <v>0</v>
      </c>
      <c r="D13" s="81" t="s">
        <v>16</v>
      </c>
      <c r="E13" s="80">
        <v>0</v>
      </c>
      <c r="F13" s="80">
        <v>0</v>
      </c>
      <c r="G13" s="80">
        <v>0</v>
      </c>
    </row>
    <row r="14" spans="1:7" ht="10.5" customHeight="1">
      <c r="A14" s="78">
        <v>0</v>
      </c>
      <c r="B14" s="78">
        <v>7059310</v>
      </c>
      <c r="C14" s="78">
        <v>1369200</v>
      </c>
      <c r="D14" s="79" t="s">
        <v>17</v>
      </c>
      <c r="E14" s="78">
        <v>1369200</v>
      </c>
      <c r="F14" s="78">
        <v>91558780</v>
      </c>
      <c r="G14" s="78">
        <v>84499470</v>
      </c>
    </row>
    <row r="15" spans="1:7" ht="10.5" customHeight="1">
      <c r="A15" s="80">
        <v>0</v>
      </c>
      <c r="B15" s="80">
        <v>7059310</v>
      </c>
      <c r="C15" s="80">
        <v>1369200</v>
      </c>
      <c r="D15" s="81" t="s">
        <v>18</v>
      </c>
      <c r="E15" s="80">
        <v>1369200</v>
      </c>
      <c r="F15" s="80">
        <v>7059310</v>
      </c>
      <c r="G15" s="80">
        <v>0</v>
      </c>
    </row>
    <row r="16" spans="1:7" ht="10.5" customHeight="1">
      <c r="A16" s="80">
        <v>0</v>
      </c>
      <c r="B16" s="80">
        <v>0</v>
      </c>
      <c r="C16" s="80">
        <v>0</v>
      </c>
      <c r="D16" s="81" t="s">
        <v>19</v>
      </c>
      <c r="E16" s="80">
        <v>0</v>
      </c>
      <c r="F16" s="80">
        <v>84499470</v>
      </c>
      <c r="G16" s="80">
        <v>84499470</v>
      </c>
    </row>
    <row r="17" spans="1:7" ht="10.5" customHeight="1">
      <c r="A17" s="78">
        <v>0</v>
      </c>
      <c r="B17" s="78">
        <v>0</v>
      </c>
      <c r="C17" s="78">
        <v>0</v>
      </c>
      <c r="D17" s="79" t="s">
        <v>20</v>
      </c>
      <c r="E17" s="78">
        <v>0</v>
      </c>
      <c r="F17" s="78">
        <v>339825436</v>
      </c>
      <c r="G17" s="78">
        <v>339825436</v>
      </c>
    </row>
    <row r="18" spans="1:7" ht="10.5" customHeight="1">
      <c r="A18" s="80">
        <v>0</v>
      </c>
      <c r="B18" s="80">
        <v>0</v>
      </c>
      <c r="C18" s="80">
        <v>0</v>
      </c>
      <c r="D18" s="81" t="s">
        <v>21</v>
      </c>
      <c r="E18" s="80">
        <v>0</v>
      </c>
      <c r="F18" s="80">
        <v>38137466</v>
      </c>
      <c r="G18" s="80">
        <v>38137466</v>
      </c>
    </row>
    <row r="19" spans="1:7" ht="10.5" customHeight="1">
      <c r="A19" s="80">
        <v>0</v>
      </c>
      <c r="B19" s="80">
        <v>0</v>
      </c>
      <c r="C19" s="80">
        <v>0</v>
      </c>
      <c r="D19" s="81" t="s">
        <v>22</v>
      </c>
      <c r="E19" s="80">
        <v>0</v>
      </c>
      <c r="F19" s="80">
        <v>301687970</v>
      </c>
      <c r="G19" s="80">
        <v>301687970</v>
      </c>
    </row>
    <row r="20" spans="1:7" ht="10.5" customHeight="1">
      <c r="A20" s="78">
        <v>0</v>
      </c>
      <c r="B20" s="78">
        <v>0</v>
      </c>
      <c r="C20" s="78">
        <v>0</v>
      </c>
      <c r="D20" s="79" t="s">
        <v>23</v>
      </c>
      <c r="E20" s="78">
        <v>74121923</v>
      </c>
      <c r="F20" s="78">
        <v>299146392</v>
      </c>
      <c r="G20" s="78">
        <v>299146392</v>
      </c>
    </row>
    <row r="21" spans="1:7" ht="10.5" customHeight="1">
      <c r="A21" s="80">
        <v>0</v>
      </c>
      <c r="B21" s="80">
        <v>0</v>
      </c>
      <c r="C21" s="80">
        <v>0</v>
      </c>
      <c r="D21" s="81" t="s">
        <v>24</v>
      </c>
      <c r="E21" s="80">
        <v>37711000</v>
      </c>
      <c r="F21" s="80">
        <v>152857000</v>
      </c>
      <c r="G21" s="80">
        <v>152857000</v>
      </c>
    </row>
    <row r="22" spans="1:7" ht="10.5" customHeight="1">
      <c r="A22" s="80">
        <v>0</v>
      </c>
      <c r="B22" s="80">
        <v>0</v>
      </c>
      <c r="C22" s="80">
        <v>0</v>
      </c>
      <c r="D22" s="81" t="s">
        <v>25</v>
      </c>
      <c r="E22" s="80">
        <v>20525440</v>
      </c>
      <c r="F22" s="80">
        <v>100967390</v>
      </c>
      <c r="G22" s="80">
        <v>100967390</v>
      </c>
    </row>
    <row r="23" spans="1:7" ht="10.5" customHeight="1">
      <c r="A23" s="80">
        <v>0</v>
      </c>
      <c r="B23" s="80">
        <v>0</v>
      </c>
      <c r="C23" s="80">
        <v>0</v>
      </c>
      <c r="D23" s="81" t="s">
        <v>26</v>
      </c>
      <c r="E23" s="80">
        <v>6520000</v>
      </c>
      <c r="F23" s="80">
        <v>19118000</v>
      </c>
      <c r="G23" s="80">
        <v>19118000</v>
      </c>
    </row>
    <row r="24" spans="1:7" ht="10.5" customHeight="1">
      <c r="A24" s="80">
        <v>0</v>
      </c>
      <c r="B24" s="80">
        <v>0</v>
      </c>
      <c r="C24" s="80">
        <v>0</v>
      </c>
      <c r="D24" s="81" t="s">
        <v>27</v>
      </c>
      <c r="E24" s="80">
        <v>0</v>
      </c>
      <c r="F24" s="80">
        <v>733000</v>
      </c>
      <c r="G24" s="80">
        <v>733000</v>
      </c>
    </row>
    <row r="25" spans="1:7" ht="10.5" customHeight="1">
      <c r="A25" s="80">
        <v>0</v>
      </c>
      <c r="B25" s="80">
        <v>0</v>
      </c>
      <c r="C25" s="80">
        <v>0</v>
      </c>
      <c r="D25" s="81" t="s">
        <v>28</v>
      </c>
      <c r="E25" s="80">
        <v>310000</v>
      </c>
      <c r="F25" s="80">
        <v>2634930</v>
      </c>
      <c r="G25" s="80">
        <v>2634930</v>
      </c>
    </row>
    <row r="26" spans="1:7" ht="10.5" customHeight="1">
      <c r="A26" s="80">
        <v>0</v>
      </c>
      <c r="B26" s="80">
        <v>0</v>
      </c>
      <c r="C26" s="80">
        <v>0</v>
      </c>
      <c r="D26" s="81" t="s">
        <v>29</v>
      </c>
      <c r="E26" s="80">
        <v>630000</v>
      </c>
      <c r="F26" s="80">
        <v>2120000</v>
      </c>
      <c r="G26" s="80">
        <v>2120000</v>
      </c>
    </row>
    <row r="27" spans="1:7" ht="10.5" customHeight="1">
      <c r="A27" s="80">
        <v>0</v>
      </c>
      <c r="B27" s="80">
        <v>0</v>
      </c>
      <c r="C27" s="80">
        <v>0</v>
      </c>
      <c r="D27" s="81" t="s">
        <v>30</v>
      </c>
      <c r="E27" s="80">
        <v>3399660</v>
      </c>
      <c r="F27" s="80">
        <v>8667360</v>
      </c>
      <c r="G27" s="80">
        <v>8667360</v>
      </c>
    </row>
    <row r="28" spans="1:7" ht="10.5" customHeight="1">
      <c r="A28" s="80">
        <v>0</v>
      </c>
      <c r="B28" s="80">
        <v>0</v>
      </c>
      <c r="C28" s="80">
        <v>0</v>
      </c>
      <c r="D28" s="81" t="s">
        <v>85</v>
      </c>
      <c r="E28" s="80">
        <v>2067940</v>
      </c>
      <c r="F28" s="80">
        <v>7995660</v>
      </c>
      <c r="G28" s="80">
        <v>7995660</v>
      </c>
    </row>
    <row r="29" spans="1:7" ht="10.5" customHeight="1">
      <c r="A29" s="80">
        <v>0</v>
      </c>
      <c r="B29" s="80">
        <v>0</v>
      </c>
      <c r="C29" s="80">
        <v>0</v>
      </c>
      <c r="D29" s="81" t="s">
        <v>200</v>
      </c>
      <c r="E29" s="80">
        <v>660000</v>
      </c>
      <c r="F29" s="80">
        <v>660000</v>
      </c>
      <c r="G29" s="80">
        <v>660000</v>
      </c>
    </row>
    <row r="30" spans="1:7" ht="10.5" customHeight="1">
      <c r="A30" s="80">
        <v>0</v>
      </c>
      <c r="B30" s="80">
        <v>0</v>
      </c>
      <c r="C30" s="80">
        <v>0</v>
      </c>
      <c r="D30" s="81" t="s">
        <v>31</v>
      </c>
      <c r="E30" s="80">
        <v>500000</v>
      </c>
      <c r="F30" s="80">
        <v>1380000</v>
      </c>
      <c r="G30" s="80">
        <v>1380000</v>
      </c>
    </row>
    <row r="31" spans="1:7" ht="10.5" customHeight="1">
      <c r="A31" s="80">
        <v>0</v>
      </c>
      <c r="B31" s="80">
        <v>0</v>
      </c>
      <c r="C31" s="80">
        <v>0</v>
      </c>
      <c r="D31" s="81" t="s">
        <v>201</v>
      </c>
      <c r="E31" s="80">
        <v>250000</v>
      </c>
      <c r="F31" s="80">
        <v>250000</v>
      </c>
      <c r="G31" s="80">
        <v>250000</v>
      </c>
    </row>
    <row r="32" spans="1:7" ht="10.5" customHeight="1">
      <c r="A32" s="80">
        <v>0</v>
      </c>
      <c r="B32" s="80">
        <v>0</v>
      </c>
      <c r="C32" s="80">
        <v>0</v>
      </c>
      <c r="D32" s="81" t="s">
        <v>61</v>
      </c>
      <c r="E32" s="80">
        <v>1547883</v>
      </c>
      <c r="F32" s="80">
        <v>1763052</v>
      </c>
      <c r="G32" s="80">
        <v>1763052</v>
      </c>
    </row>
    <row r="33" spans="1:7" ht="10.5" customHeight="1">
      <c r="A33" s="78">
        <v>278257699</v>
      </c>
      <c r="B33" s="78">
        <v>278257699</v>
      </c>
      <c r="C33" s="78">
        <v>31478320</v>
      </c>
      <c r="D33" s="79" t="s">
        <v>32</v>
      </c>
      <c r="E33" s="78">
        <v>0</v>
      </c>
      <c r="F33" s="78">
        <v>0</v>
      </c>
      <c r="G33" s="78">
        <v>0</v>
      </c>
    </row>
    <row r="34" spans="1:7" ht="10.5" customHeight="1">
      <c r="A34" s="80">
        <v>5698800</v>
      </c>
      <c r="B34" s="80">
        <v>5698800</v>
      </c>
      <c r="C34" s="80">
        <v>1050000</v>
      </c>
      <c r="D34" s="81" t="s">
        <v>33</v>
      </c>
      <c r="E34" s="80">
        <v>0</v>
      </c>
      <c r="F34" s="80">
        <v>0</v>
      </c>
      <c r="G34" s="80">
        <v>0</v>
      </c>
    </row>
    <row r="35" spans="1:7" ht="10.5" customHeight="1">
      <c r="A35" s="80">
        <v>6116400</v>
      </c>
      <c r="B35" s="80">
        <v>6116400</v>
      </c>
      <c r="C35" s="80">
        <v>1551980</v>
      </c>
      <c r="D35" s="81" t="s">
        <v>34</v>
      </c>
      <c r="E35" s="80">
        <v>0</v>
      </c>
      <c r="F35" s="80">
        <v>0</v>
      </c>
      <c r="G35" s="80">
        <v>0</v>
      </c>
    </row>
    <row r="36" spans="1:7" ht="10.5" customHeight="1">
      <c r="A36" s="80">
        <v>28859013</v>
      </c>
      <c r="B36" s="80">
        <v>28859013</v>
      </c>
      <c r="C36" s="80">
        <v>5365450</v>
      </c>
      <c r="D36" s="81" t="s">
        <v>35</v>
      </c>
      <c r="E36" s="80">
        <v>0</v>
      </c>
      <c r="F36" s="80">
        <v>0</v>
      </c>
      <c r="G36" s="80">
        <v>0</v>
      </c>
    </row>
    <row r="37" spans="1:7" ht="10.5" customHeight="1">
      <c r="A37" s="80">
        <v>10970830</v>
      </c>
      <c r="B37" s="80">
        <v>10970830</v>
      </c>
      <c r="C37" s="80">
        <v>500000</v>
      </c>
      <c r="D37" s="81" t="s">
        <v>36</v>
      </c>
      <c r="E37" s="80">
        <v>0</v>
      </c>
      <c r="F37" s="80">
        <v>0</v>
      </c>
      <c r="G37" s="80">
        <v>0</v>
      </c>
    </row>
    <row r="38" spans="1:7" ht="10.5" customHeight="1">
      <c r="A38" s="80">
        <v>3249160</v>
      </c>
      <c r="B38" s="80">
        <v>3249160</v>
      </c>
      <c r="C38" s="80">
        <v>0</v>
      </c>
      <c r="D38" s="81" t="s">
        <v>62</v>
      </c>
      <c r="E38" s="80">
        <v>0</v>
      </c>
      <c r="F38" s="80">
        <v>0</v>
      </c>
      <c r="G38" s="80">
        <v>0</v>
      </c>
    </row>
    <row r="39" spans="1:7" ht="10.5" customHeight="1">
      <c r="A39" s="80">
        <v>100000000</v>
      </c>
      <c r="B39" s="80">
        <v>100000000</v>
      </c>
      <c r="C39" s="80">
        <v>0</v>
      </c>
      <c r="D39" s="81" t="s">
        <v>37</v>
      </c>
      <c r="E39" s="80">
        <v>0</v>
      </c>
      <c r="F39" s="80">
        <v>0</v>
      </c>
      <c r="G39" s="80">
        <v>0</v>
      </c>
    </row>
    <row r="40" spans="1:7" ht="10.5" customHeight="1">
      <c r="A40" s="80">
        <v>8667360</v>
      </c>
      <c r="B40" s="80">
        <v>8667360</v>
      </c>
      <c r="C40" s="80">
        <v>3399660</v>
      </c>
      <c r="D40" s="81" t="s">
        <v>30</v>
      </c>
      <c r="E40" s="80">
        <v>0</v>
      </c>
      <c r="F40" s="80">
        <v>0</v>
      </c>
      <c r="G40" s="80">
        <v>0</v>
      </c>
    </row>
    <row r="41" spans="1:7" ht="10.5" customHeight="1">
      <c r="A41" s="80">
        <v>6000000</v>
      </c>
      <c r="B41" s="80">
        <v>6000000</v>
      </c>
      <c r="C41" s="80">
        <v>1000000</v>
      </c>
      <c r="D41" s="81" t="s">
        <v>38</v>
      </c>
      <c r="E41" s="80">
        <v>0</v>
      </c>
      <c r="F41" s="80">
        <v>0</v>
      </c>
      <c r="G41" s="80">
        <v>0</v>
      </c>
    </row>
    <row r="42" spans="1:7" ht="10.5" customHeight="1">
      <c r="A42" s="80">
        <v>5000000</v>
      </c>
      <c r="B42" s="80">
        <v>5000000</v>
      </c>
      <c r="C42" s="80">
        <v>1000000</v>
      </c>
      <c r="D42" s="81" t="s">
        <v>39</v>
      </c>
      <c r="E42" s="80">
        <v>0</v>
      </c>
      <c r="F42" s="80">
        <v>0</v>
      </c>
      <c r="G42" s="80">
        <v>0</v>
      </c>
    </row>
    <row r="43" spans="1:7" ht="10.5" customHeight="1">
      <c r="A43" s="80">
        <v>6800000</v>
      </c>
      <c r="B43" s="80">
        <v>6800000</v>
      </c>
      <c r="C43" s="80">
        <v>1000000</v>
      </c>
      <c r="D43" s="81" t="s">
        <v>40</v>
      </c>
      <c r="E43" s="80">
        <v>0</v>
      </c>
      <c r="F43" s="80">
        <v>0</v>
      </c>
      <c r="G43" s="80">
        <v>0</v>
      </c>
    </row>
    <row r="44" spans="1:7" ht="10.5" customHeight="1">
      <c r="A44" s="80">
        <v>2000000</v>
      </c>
      <c r="B44" s="80">
        <v>2000000</v>
      </c>
      <c r="C44" s="80">
        <v>500000</v>
      </c>
      <c r="D44" s="81" t="s">
        <v>41</v>
      </c>
      <c r="E44" s="80">
        <v>0</v>
      </c>
      <c r="F44" s="80">
        <v>0</v>
      </c>
      <c r="G44" s="80">
        <v>0</v>
      </c>
    </row>
    <row r="45" spans="1:7" ht="10.5" customHeight="1">
      <c r="A45" s="80">
        <v>5400000</v>
      </c>
      <c r="B45" s="80">
        <v>5400000</v>
      </c>
      <c r="C45" s="80">
        <v>200000</v>
      </c>
      <c r="D45" s="81" t="s">
        <v>42</v>
      </c>
      <c r="E45" s="80">
        <v>0</v>
      </c>
      <c r="F45" s="80">
        <v>0</v>
      </c>
      <c r="G45" s="80">
        <v>0</v>
      </c>
    </row>
    <row r="46" spans="1:7" ht="10.5" customHeight="1">
      <c r="A46" s="80">
        <v>750000</v>
      </c>
      <c r="B46" s="80">
        <v>750000</v>
      </c>
      <c r="C46" s="80">
        <v>310000</v>
      </c>
      <c r="D46" s="81" t="s">
        <v>43</v>
      </c>
      <c r="E46" s="80">
        <v>0</v>
      </c>
      <c r="F46" s="80">
        <v>0</v>
      </c>
      <c r="G46" s="80">
        <v>0</v>
      </c>
    </row>
    <row r="47" spans="1:7" ht="10.5" customHeight="1">
      <c r="A47" s="80">
        <v>500000</v>
      </c>
      <c r="B47" s="80">
        <v>500000</v>
      </c>
      <c r="C47" s="80">
        <v>0</v>
      </c>
      <c r="D47" s="81" t="s">
        <v>63</v>
      </c>
      <c r="E47" s="80">
        <v>0</v>
      </c>
      <c r="F47" s="80">
        <v>0</v>
      </c>
      <c r="G47" s="80">
        <v>0</v>
      </c>
    </row>
    <row r="48" spans="1:7" ht="10.5" customHeight="1">
      <c r="A48" s="80">
        <v>196720</v>
      </c>
      <c r="B48" s="80">
        <v>196720</v>
      </c>
      <c r="C48" s="80">
        <v>0</v>
      </c>
      <c r="D48" s="81" t="s">
        <v>202</v>
      </c>
      <c r="E48" s="80">
        <v>0</v>
      </c>
      <c r="F48" s="80">
        <v>0</v>
      </c>
      <c r="G48" s="80">
        <v>0</v>
      </c>
    </row>
    <row r="49" spans="1:7" ht="10.5" customHeight="1">
      <c r="A49" s="80">
        <v>115000</v>
      </c>
      <c r="B49" s="80">
        <v>115000</v>
      </c>
      <c r="C49" s="80">
        <v>0</v>
      </c>
      <c r="D49" s="81" t="s">
        <v>86</v>
      </c>
      <c r="E49" s="80">
        <v>0</v>
      </c>
      <c r="F49" s="80">
        <v>0</v>
      </c>
      <c r="G49" s="80">
        <v>0</v>
      </c>
    </row>
    <row r="50" spans="1:7" ht="10.5" customHeight="1">
      <c r="A50" s="80">
        <v>2370000</v>
      </c>
      <c r="B50" s="80">
        <v>2370000</v>
      </c>
      <c r="C50" s="80">
        <v>680000</v>
      </c>
      <c r="D50" s="81" t="s">
        <v>44</v>
      </c>
      <c r="E50" s="80">
        <v>0</v>
      </c>
      <c r="F50" s="80">
        <v>0</v>
      </c>
      <c r="G50" s="80">
        <v>0</v>
      </c>
    </row>
    <row r="51" spans="1:7" ht="10.5" customHeight="1">
      <c r="A51" s="80">
        <v>500000</v>
      </c>
      <c r="B51" s="80">
        <v>500000</v>
      </c>
      <c r="C51" s="80">
        <v>100000</v>
      </c>
      <c r="D51" s="81" t="s">
        <v>45</v>
      </c>
      <c r="E51" s="80">
        <v>0</v>
      </c>
      <c r="F51" s="80">
        <v>0</v>
      </c>
      <c r="G51" s="80">
        <v>0</v>
      </c>
    </row>
    <row r="52" spans="1:7" ht="10.5" customHeight="1">
      <c r="A52" s="80">
        <v>9083990</v>
      </c>
      <c r="B52" s="80">
        <v>9083990</v>
      </c>
      <c r="C52" s="80">
        <v>2267940</v>
      </c>
      <c r="D52" s="81" t="s">
        <v>46</v>
      </c>
      <c r="E52" s="80">
        <v>0</v>
      </c>
      <c r="F52" s="80">
        <v>0</v>
      </c>
      <c r="G52" s="80">
        <v>0</v>
      </c>
    </row>
    <row r="53" spans="1:7" ht="10.5" customHeight="1">
      <c r="A53" s="80">
        <v>106000</v>
      </c>
      <c r="B53" s="80">
        <v>106000</v>
      </c>
      <c r="C53" s="80">
        <v>0</v>
      </c>
      <c r="D53" s="81" t="s">
        <v>47</v>
      </c>
      <c r="E53" s="80">
        <v>0</v>
      </c>
      <c r="F53" s="80">
        <v>0</v>
      </c>
      <c r="G53" s="80">
        <v>0</v>
      </c>
    </row>
    <row r="54" spans="1:7" ht="10.5" customHeight="1">
      <c r="A54" s="80">
        <v>23588528</v>
      </c>
      <c r="B54" s="80">
        <v>23588528</v>
      </c>
      <c r="C54" s="80">
        <v>4827814</v>
      </c>
      <c r="D54" s="81" t="s">
        <v>48</v>
      </c>
      <c r="E54" s="80">
        <v>0</v>
      </c>
      <c r="F54" s="80">
        <v>0</v>
      </c>
      <c r="G54" s="80">
        <v>0</v>
      </c>
    </row>
    <row r="55" spans="1:7" ht="10.5" customHeight="1">
      <c r="A55" s="80">
        <v>7780382</v>
      </c>
      <c r="B55" s="80">
        <v>7780382</v>
      </c>
      <c r="C55" s="80">
        <v>1069016</v>
      </c>
      <c r="D55" s="81" t="s">
        <v>49</v>
      </c>
      <c r="E55" s="80">
        <v>0</v>
      </c>
      <c r="F55" s="80">
        <v>0</v>
      </c>
      <c r="G55" s="80">
        <v>0</v>
      </c>
    </row>
    <row r="56" spans="1:7" ht="10.5" customHeight="1">
      <c r="A56" s="80">
        <v>5144300</v>
      </c>
      <c r="B56" s="80">
        <v>5144300</v>
      </c>
      <c r="C56" s="80">
        <v>0</v>
      </c>
      <c r="D56" s="81" t="s">
        <v>64</v>
      </c>
      <c r="E56" s="80">
        <v>0</v>
      </c>
      <c r="F56" s="80">
        <v>0</v>
      </c>
      <c r="G56" s="80">
        <v>0</v>
      </c>
    </row>
    <row r="57" spans="1:7" ht="10.5" customHeight="1">
      <c r="A57" s="80">
        <v>1743666</v>
      </c>
      <c r="B57" s="80">
        <v>1743666</v>
      </c>
      <c r="C57" s="80">
        <v>0</v>
      </c>
      <c r="D57" s="81" t="s">
        <v>87</v>
      </c>
      <c r="E57" s="80">
        <v>0</v>
      </c>
      <c r="F57" s="80">
        <v>0</v>
      </c>
      <c r="G57" s="80">
        <v>0</v>
      </c>
    </row>
    <row r="58" spans="1:7" ht="10.5" customHeight="1">
      <c r="A58" s="80">
        <v>488140</v>
      </c>
      <c r="B58" s="80">
        <v>488140</v>
      </c>
      <c r="C58" s="80">
        <v>84760</v>
      </c>
      <c r="D58" s="81" t="s">
        <v>65</v>
      </c>
      <c r="E58" s="80">
        <v>0</v>
      </c>
      <c r="F58" s="80">
        <v>0</v>
      </c>
      <c r="G58" s="80">
        <v>0</v>
      </c>
    </row>
    <row r="59" spans="1:7" ht="10.5" customHeight="1">
      <c r="A59" s="80">
        <v>508000</v>
      </c>
      <c r="B59" s="80">
        <v>508000</v>
      </c>
      <c r="C59" s="80">
        <v>0</v>
      </c>
      <c r="D59" s="81" t="s">
        <v>66</v>
      </c>
      <c r="E59" s="80">
        <v>0</v>
      </c>
      <c r="F59" s="80">
        <v>0</v>
      </c>
      <c r="G59" s="80">
        <v>0</v>
      </c>
    </row>
    <row r="60" spans="1:7" ht="10.5" customHeight="1">
      <c r="A60" s="80">
        <v>1880600</v>
      </c>
      <c r="B60" s="80">
        <v>1880600</v>
      </c>
      <c r="C60" s="80">
        <v>177500</v>
      </c>
      <c r="D60" s="81" t="s">
        <v>50</v>
      </c>
      <c r="E60" s="80">
        <v>0</v>
      </c>
      <c r="F60" s="80">
        <v>0</v>
      </c>
      <c r="G60" s="80">
        <v>0</v>
      </c>
    </row>
    <row r="61" spans="1:7" ht="10.5" customHeight="1">
      <c r="A61" s="80">
        <v>14537490</v>
      </c>
      <c r="B61" s="80">
        <v>14537490</v>
      </c>
      <c r="C61" s="80">
        <v>2956130</v>
      </c>
      <c r="D61" s="81" t="s">
        <v>51</v>
      </c>
      <c r="E61" s="80">
        <v>0</v>
      </c>
      <c r="F61" s="80">
        <v>0</v>
      </c>
      <c r="G61" s="80">
        <v>0</v>
      </c>
    </row>
    <row r="62" spans="1:7" ht="10.5" customHeight="1">
      <c r="A62" s="80">
        <v>526810</v>
      </c>
      <c r="B62" s="80">
        <v>526810</v>
      </c>
      <c r="C62" s="80">
        <v>96000</v>
      </c>
      <c r="D62" s="81" t="s">
        <v>52</v>
      </c>
      <c r="E62" s="80">
        <v>0</v>
      </c>
      <c r="F62" s="80">
        <v>0</v>
      </c>
      <c r="G62" s="80">
        <v>0</v>
      </c>
    </row>
    <row r="63" spans="1:7" ht="10.5" customHeight="1">
      <c r="A63" s="80">
        <v>1468000</v>
      </c>
      <c r="B63" s="80">
        <v>1468000</v>
      </c>
      <c r="C63" s="80">
        <v>337000</v>
      </c>
      <c r="D63" s="81" t="s">
        <v>53</v>
      </c>
      <c r="E63" s="80">
        <v>0</v>
      </c>
      <c r="F63" s="80">
        <v>0</v>
      </c>
      <c r="G63" s="80">
        <v>0</v>
      </c>
    </row>
    <row r="64" spans="1:7" ht="10.5" customHeight="1">
      <c r="A64" s="80">
        <v>3879550</v>
      </c>
      <c r="B64" s="80">
        <v>3879550</v>
      </c>
      <c r="C64" s="80">
        <v>761550</v>
      </c>
      <c r="D64" s="81" t="s">
        <v>54</v>
      </c>
      <c r="E64" s="80">
        <v>0</v>
      </c>
      <c r="F64" s="80">
        <v>0</v>
      </c>
      <c r="G64" s="80">
        <v>0</v>
      </c>
    </row>
    <row r="65" spans="1:7" ht="10.5" customHeight="1">
      <c r="A65" s="80">
        <v>2155580</v>
      </c>
      <c r="B65" s="80">
        <v>2155580</v>
      </c>
      <c r="C65" s="80">
        <v>306010</v>
      </c>
      <c r="D65" s="81" t="s">
        <v>55</v>
      </c>
      <c r="E65" s="80">
        <v>0</v>
      </c>
      <c r="F65" s="80">
        <v>0</v>
      </c>
      <c r="G65" s="80">
        <v>0</v>
      </c>
    </row>
    <row r="66" spans="1:7" ht="10.5" customHeight="1">
      <c r="A66" s="80">
        <v>2000</v>
      </c>
      <c r="B66" s="80">
        <v>2000</v>
      </c>
      <c r="C66" s="80">
        <v>2000</v>
      </c>
      <c r="D66" s="81" t="s">
        <v>203</v>
      </c>
      <c r="E66" s="80">
        <v>0</v>
      </c>
      <c r="F66" s="80">
        <v>0</v>
      </c>
      <c r="G66" s="80">
        <v>0</v>
      </c>
    </row>
    <row r="67" spans="1:7" ht="10.5" customHeight="1">
      <c r="A67" s="80">
        <v>561440</v>
      </c>
      <c r="B67" s="80">
        <v>561440</v>
      </c>
      <c r="C67" s="80">
        <v>0</v>
      </c>
      <c r="D67" s="81" t="s">
        <v>56</v>
      </c>
      <c r="E67" s="80">
        <v>0</v>
      </c>
      <c r="F67" s="80">
        <v>0</v>
      </c>
      <c r="G67" s="80">
        <v>0</v>
      </c>
    </row>
    <row r="68" spans="1:7" ht="10.5" customHeight="1">
      <c r="A68" s="80">
        <v>5032480</v>
      </c>
      <c r="B68" s="80">
        <v>5032480</v>
      </c>
      <c r="C68" s="80">
        <v>904510</v>
      </c>
      <c r="D68" s="81" t="s">
        <v>57</v>
      </c>
      <c r="E68" s="80">
        <v>0</v>
      </c>
      <c r="F68" s="80">
        <v>0</v>
      </c>
      <c r="G68" s="80">
        <v>0</v>
      </c>
    </row>
    <row r="69" spans="1:7" ht="10.5" customHeight="1">
      <c r="A69" s="80">
        <v>1820000</v>
      </c>
      <c r="B69" s="80">
        <v>1820000</v>
      </c>
      <c r="C69" s="80">
        <v>0</v>
      </c>
      <c r="D69" s="81" t="s">
        <v>67</v>
      </c>
      <c r="E69" s="80">
        <v>0</v>
      </c>
      <c r="F69" s="80">
        <v>0</v>
      </c>
      <c r="G69" s="80">
        <v>0</v>
      </c>
    </row>
    <row r="70" spans="1:7" ht="10.5" customHeight="1">
      <c r="A70" s="80">
        <v>3043000</v>
      </c>
      <c r="B70" s="80">
        <v>3043000</v>
      </c>
      <c r="C70" s="80">
        <v>1021000</v>
      </c>
      <c r="D70" s="81" t="s">
        <v>58</v>
      </c>
      <c r="E70" s="80">
        <v>0</v>
      </c>
      <c r="F70" s="80">
        <v>0</v>
      </c>
      <c r="G70" s="80">
        <v>0</v>
      </c>
    </row>
    <row r="71" spans="1:7" ht="10.5" customHeight="1">
      <c r="A71" s="80">
        <v>1714460</v>
      </c>
      <c r="B71" s="80">
        <v>1714460</v>
      </c>
      <c r="C71" s="80">
        <v>10000</v>
      </c>
      <c r="D71" s="81" t="s">
        <v>59</v>
      </c>
      <c r="E71" s="80">
        <v>0</v>
      </c>
      <c r="F71" s="80">
        <v>0</v>
      </c>
      <c r="G71" s="80">
        <v>0</v>
      </c>
    </row>
    <row r="72" spans="1:7" ht="10.5" customHeight="1">
      <c r="A72" s="80">
        <v>723471298</v>
      </c>
      <c r="B72" s="80">
        <v>1548776378</v>
      </c>
      <c r="C72" s="80">
        <v>194960366</v>
      </c>
      <c r="D72" s="81" t="s">
        <v>60</v>
      </c>
      <c r="E72" s="80">
        <v>194960366</v>
      </c>
      <c r="F72" s="80">
        <v>1548776378</v>
      </c>
      <c r="G72" s="80">
        <v>723471298</v>
      </c>
    </row>
  </sheetData>
  <mergeCells count="3">
    <mergeCell ref="A1:C1"/>
    <mergeCell ref="D1:D2"/>
    <mergeCell ref="E1:G1"/>
  </mergeCells>
  <phoneticPr fontId="1" type="noConversion"/>
  <pageMargins left="0.7" right="0.34" top="0.23" bottom="0.3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"/>
  <sheetViews>
    <sheetView workbookViewId="0">
      <selection activeCell="H26" sqref="H26"/>
    </sheetView>
  </sheetViews>
  <sheetFormatPr defaultRowHeight="17.399999999999999"/>
  <cols>
    <col min="1" max="1" width="11.59765625" style="3" customWidth="1"/>
    <col min="2" max="4" width="10.09765625" style="2" hidden="1" customWidth="1"/>
    <col min="5" max="6" width="10.59765625" style="2" hidden="1" customWidth="1"/>
    <col min="7" max="8" width="10.59765625" style="2" customWidth="1"/>
    <col min="9" max="9" width="10.59765625" style="1" customWidth="1"/>
    <col min="10" max="10" width="29.5" style="2" customWidth="1"/>
    <col min="11" max="11" width="8.09765625" style="4" customWidth="1"/>
    <col min="12" max="12" width="9" style="4"/>
  </cols>
  <sheetData>
    <row r="1" spans="7:10">
      <c r="G1" s="10"/>
      <c r="H1" s="11"/>
      <c r="I1" s="12"/>
      <c r="J1" s="11"/>
    </row>
    <row r="2" spans="7:10">
      <c r="G2" s="10"/>
      <c r="H2" s="11"/>
      <c r="I2" s="12"/>
      <c r="J2" s="11"/>
    </row>
    <row r="3" spans="7:10">
      <c r="H3" s="8"/>
    </row>
  </sheetData>
  <phoneticPr fontId="1" type="noConversion"/>
  <pageMargins left="0.39370078740157483" right="0.39370078740157483" top="0.23622047244094491" bottom="0.23622047244094491" header="0.23622047244094491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7"/>
  <sheetViews>
    <sheetView topLeftCell="A25" workbookViewId="0">
      <selection activeCell="C49" sqref="C49"/>
    </sheetView>
  </sheetViews>
  <sheetFormatPr defaultRowHeight="17.399999999999999"/>
  <cols>
    <col min="1" max="1" width="13.59765625" style="105" customWidth="1"/>
    <col min="2" max="2" width="13.5" customWidth="1"/>
    <col min="3" max="3" width="13.09765625" customWidth="1"/>
    <col min="4" max="4" width="13.19921875" customWidth="1"/>
    <col min="5" max="5" width="34.09765625" style="95" customWidth="1"/>
  </cols>
  <sheetData>
    <row r="1" spans="1:5" ht="18" customHeight="1">
      <c r="A1" s="163" t="s">
        <v>204</v>
      </c>
      <c r="B1" s="164"/>
      <c r="C1" s="164"/>
      <c r="D1" s="164"/>
      <c r="E1" s="165"/>
    </row>
    <row r="2" spans="1:5" ht="13.5" customHeight="1">
      <c r="A2" s="85" t="s">
        <v>205</v>
      </c>
      <c r="B2" s="85" t="s">
        <v>206</v>
      </c>
      <c r="C2" s="85" t="s">
        <v>207</v>
      </c>
      <c r="D2" s="85" t="s">
        <v>208</v>
      </c>
      <c r="E2" s="108" t="s">
        <v>209</v>
      </c>
    </row>
    <row r="3" spans="1:5" ht="13.5" customHeight="1">
      <c r="A3" s="88" t="s">
        <v>24</v>
      </c>
      <c r="B3" s="86">
        <v>37711000</v>
      </c>
      <c r="C3" s="86">
        <v>0</v>
      </c>
      <c r="D3" s="86">
        <v>152857000</v>
      </c>
      <c r="E3" s="89" t="s">
        <v>228</v>
      </c>
    </row>
    <row r="4" spans="1:5" ht="13.5" customHeight="1">
      <c r="A4" s="88" t="s">
        <v>25</v>
      </c>
      <c r="B4" s="86">
        <v>20525440</v>
      </c>
      <c r="C4" s="86">
        <v>0</v>
      </c>
      <c r="D4" s="86">
        <v>100967390</v>
      </c>
      <c r="E4" s="90" t="s">
        <v>215</v>
      </c>
    </row>
    <row r="5" spans="1:5" ht="13.5" customHeight="1">
      <c r="A5" s="88" t="s">
        <v>26</v>
      </c>
      <c r="B5" s="86">
        <v>6520000</v>
      </c>
      <c r="C5" s="86">
        <v>0</v>
      </c>
      <c r="D5" s="86">
        <v>19118000</v>
      </c>
      <c r="E5" s="90" t="s">
        <v>216</v>
      </c>
    </row>
    <row r="6" spans="1:5" ht="13.5" customHeight="1">
      <c r="A6" s="88" t="s">
        <v>27</v>
      </c>
      <c r="B6" s="86">
        <v>0</v>
      </c>
      <c r="C6" s="86">
        <v>0</v>
      </c>
      <c r="D6" s="86">
        <v>733000</v>
      </c>
      <c r="E6" s="90"/>
    </row>
    <row r="7" spans="1:5" ht="13.5" customHeight="1">
      <c r="A7" s="88" t="s">
        <v>30</v>
      </c>
      <c r="B7" s="86">
        <v>3399660</v>
      </c>
      <c r="C7" s="86">
        <v>0</v>
      </c>
      <c r="D7" s="86">
        <v>8667360</v>
      </c>
      <c r="E7" s="90" t="s">
        <v>217</v>
      </c>
    </row>
    <row r="8" spans="1:5" ht="13.5" customHeight="1">
      <c r="A8" s="88" t="s">
        <v>85</v>
      </c>
      <c r="B8" s="86">
        <v>2067940</v>
      </c>
      <c r="C8" s="86">
        <v>0</v>
      </c>
      <c r="D8" s="86">
        <v>7995660</v>
      </c>
      <c r="E8" s="90" t="s">
        <v>218</v>
      </c>
    </row>
    <row r="9" spans="1:5" ht="13.5" customHeight="1">
      <c r="A9" s="88" t="s">
        <v>200</v>
      </c>
      <c r="B9" s="86">
        <v>660000</v>
      </c>
      <c r="C9" s="86">
        <v>0</v>
      </c>
      <c r="D9" s="86">
        <v>660000</v>
      </c>
      <c r="E9" s="90" t="s">
        <v>219</v>
      </c>
    </row>
    <row r="10" spans="1:5" ht="13.5" customHeight="1">
      <c r="A10" s="88" t="s">
        <v>201</v>
      </c>
      <c r="B10" s="86">
        <v>250000</v>
      </c>
      <c r="C10" s="86">
        <v>0</v>
      </c>
      <c r="D10" s="86">
        <v>250000</v>
      </c>
      <c r="E10" s="90" t="s">
        <v>220</v>
      </c>
    </row>
    <row r="11" spans="1:5" ht="13.5" customHeight="1">
      <c r="A11" s="88" t="s">
        <v>61</v>
      </c>
      <c r="B11" s="86">
        <v>0</v>
      </c>
      <c r="C11" s="86">
        <v>0</v>
      </c>
      <c r="D11" s="86">
        <v>91656</v>
      </c>
      <c r="E11" s="90"/>
    </row>
    <row r="12" spans="1:5" ht="13.5" customHeight="1">
      <c r="A12" s="106" t="s">
        <v>23</v>
      </c>
      <c r="B12" s="107">
        <f>SUM(B3:B11)</f>
        <v>71134040</v>
      </c>
      <c r="C12" s="107">
        <v>0</v>
      </c>
      <c r="D12" s="107">
        <f>SUM(D3:D11)</f>
        <v>291340066</v>
      </c>
      <c r="E12" s="90"/>
    </row>
    <row r="13" spans="1:5" ht="13.5" customHeight="1">
      <c r="A13" s="88" t="s">
        <v>33</v>
      </c>
      <c r="B13" s="88"/>
      <c r="C13" s="86">
        <v>500000</v>
      </c>
      <c r="D13" s="86">
        <v>4268800</v>
      </c>
      <c r="E13" s="89" t="s">
        <v>229</v>
      </c>
    </row>
    <row r="14" spans="1:5" ht="13.5" customHeight="1">
      <c r="A14" s="88" t="s">
        <v>34</v>
      </c>
      <c r="B14" s="88"/>
      <c r="C14" s="86">
        <v>1551980</v>
      </c>
      <c r="D14" s="86">
        <v>6116400</v>
      </c>
      <c r="E14" s="89" t="s">
        <v>230</v>
      </c>
    </row>
    <row r="15" spans="1:5" ht="33" customHeight="1">
      <c r="A15" s="88" t="s">
        <v>35</v>
      </c>
      <c r="B15" s="88"/>
      <c r="C15" s="86">
        <v>5365450</v>
      </c>
      <c r="D15" s="86">
        <v>28859013</v>
      </c>
      <c r="E15" s="110" t="s">
        <v>231</v>
      </c>
    </row>
    <row r="16" spans="1:5" ht="13.5" customHeight="1">
      <c r="A16" s="88" t="s">
        <v>36</v>
      </c>
      <c r="B16" s="88"/>
      <c r="C16" s="86">
        <v>500000</v>
      </c>
      <c r="D16" s="86">
        <v>10970830</v>
      </c>
      <c r="E16" s="89" t="s">
        <v>232</v>
      </c>
    </row>
    <row r="17" spans="1:5" ht="13.5" customHeight="1">
      <c r="A17" s="88" t="s">
        <v>62</v>
      </c>
      <c r="B17" s="88"/>
      <c r="C17" s="86"/>
      <c r="D17" s="86">
        <v>3560880</v>
      </c>
      <c r="E17" s="89"/>
    </row>
    <row r="18" spans="1:5" ht="13.5" customHeight="1">
      <c r="A18" s="88" t="s">
        <v>37</v>
      </c>
      <c r="B18" s="88"/>
      <c r="C18" s="86">
        <v>0</v>
      </c>
      <c r="D18" s="86">
        <v>100000000</v>
      </c>
      <c r="E18" s="89"/>
    </row>
    <row r="19" spans="1:5" ht="13.5" customHeight="1">
      <c r="A19" s="88" t="s">
        <v>30</v>
      </c>
      <c r="B19" s="88"/>
      <c r="C19" s="86">
        <v>3399660</v>
      </c>
      <c r="D19" s="86">
        <v>8667360</v>
      </c>
      <c r="E19" s="89" t="s">
        <v>221</v>
      </c>
    </row>
    <row r="20" spans="1:5" ht="13.5" customHeight="1">
      <c r="A20" s="88" t="s">
        <v>38</v>
      </c>
      <c r="B20" s="88"/>
      <c r="C20" s="86">
        <v>1000000</v>
      </c>
      <c r="D20" s="86">
        <v>6000000</v>
      </c>
      <c r="E20" s="89"/>
    </row>
    <row r="21" spans="1:5" ht="13.5" customHeight="1">
      <c r="A21" s="88" t="s">
        <v>39</v>
      </c>
      <c r="B21" s="88"/>
      <c r="C21" s="86">
        <v>1000000</v>
      </c>
      <c r="D21" s="86">
        <v>5000000</v>
      </c>
      <c r="E21" s="89"/>
    </row>
    <row r="22" spans="1:5" ht="13.5" customHeight="1">
      <c r="A22" s="88" t="s">
        <v>40</v>
      </c>
      <c r="B22" s="88"/>
      <c r="C22" s="86">
        <v>1000000</v>
      </c>
      <c r="D22" s="86">
        <v>6800000</v>
      </c>
      <c r="E22" s="89"/>
    </row>
    <row r="23" spans="1:5" ht="13.5" customHeight="1">
      <c r="A23" s="88" t="s">
        <v>41</v>
      </c>
      <c r="B23" s="88"/>
      <c r="C23" s="86">
        <v>500000</v>
      </c>
      <c r="D23" s="86">
        <v>2500000</v>
      </c>
      <c r="E23" s="89"/>
    </row>
    <row r="24" spans="1:5" ht="13.5" customHeight="1">
      <c r="A24" s="88" t="s">
        <v>42</v>
      </c>
      <c r="B24" s="88"/>
      <c r="C24" s="86">
        <v>200000</v>
      </c>
      <c r="D24" s="86">
        <v>5400000</v>
      </c>
      <c r="E24" s="89"/>
    </row>
    <row r="25" spans="1:5" ht="13.5" customHeight="1">
      <c r="A25" s="88" t="s">
        <v>43</v>
      </c>
      <c r="B25" s="88"/>
      <c r="C25" s="86">
        <v>310000</v>
      </c>
      <c r="D25" s="86">
        <v>750000</v>
      </c>
      <c r="E25" s="89"/>
    </row>
    <row r="26" spans="1:5" ht="13.5" customHeight="1">
      <c r="A26" s="88" t="s">
        <v>46</v>
      </c>
      <c r="B26" s="88"/>
      <c r="C26" s="86">
        <v>2067940</v>
      </c>
      <c r="D26" s="86">
        <v>9083990</v>
      </c>
      <c r="E26" s="90" t="s">
        <v>222</v>
      </c>
    </row>
    <row r="27" spans="1:5" ht="13.5" customHeight="1">
      <c r="A27" s="88" t="s">
        <v>47</v>
      </c>
      <c r="B27" s="88"/>
      <c r="C27" s="86">
        <v>0</v>
      </c>
      <c r="D27" s="86">
        <v>106000</v>
      </c>
      <c r="E27" s="89"/>
    </row>
    <row r="28" spans="1:5" ht="13.5" customHeight="1">
      <c r="A28" s="88" t="s">
        <v>48</v>
      </c>
      <c r="B28" s="88"/>
      <c r="C28" s="86">
        <v>6196830</v>
      </c>
      <c r="D28" s="86">
        <v>31668910</v>
      </c>
      <c r="E28" s="89" t="s">
        <v>233</v>
      </c>
    </row>
    <row r="29" spans="1:5" ht="13.5" customHeight="1">
      <c r="A29" s="88" t="s">
        <v>64</v>
      </c>
      <c r="B29" s="88"/>
      <c r="C29" s="86">
        <v>0</v>
      </c>
      <c r="D29" s="86">
        <v>5144300</v>
      </c>
      <c r="E29" s="89"/>
    </row>
    <row r="30" spans="1:5" ht="13.5" customHeight="1">
      <c r="A30" s="88" t="s">
        <v>87</v>
      </c>
      <c r="B30" s="88"/>
      <c r="C30" s="86">
        <v>0</v>
      </c>
      <c r="D30" s="86">
        <v>1743666</v>
      </c>
      <c r="E30" s="89"/>
    </row>
    <row r="31" spans="1:5" ht="13.5" customHeight="1">
      <c r="A31" s="88" t="s">
        <v>65</v>
      </c>
      <c r="B31" s="88"/>
      <c r="C31" s="86">
        <v>84760</v>
      </c>
      <c r="D31" s="86">
        <v>488140</v>
      </c>
      <c r="E31" s="89" t="s">
        <v>234</v>
      </c>
    </row>
    <row r="32" spans="1:5" ht="13.5" customHeight="1">
      <c r="A32" s="88" t="s">
        <v>66</v>
      </c>
      <c r="B32" s="88"/>
      <c r="C32" s="86">
        <v>0</v>
      </c>
      <c r="D32" s="86">
        <v>508000</v>
      </c>
      <c r="E32" s="89"/>
    </row>
    <row r="33" spans="1:5" ht="13.5" customHeight="1">
      <c r="A33" s="88" t="s">
        <v>50</v>
      </c>
      <c r="B33" s="88"/>
      <c r="C33" s="86">
        <v>177500</v>
      </c>
      <c r="D33" s="86">
        <v>1880600</v>
      </c>
      <c r="E33" s="89" t="s">
        <v>235</v>
      </c>
    </row>
    <row r="34" spans="1:5" ht="13.5" customHeight="1">
      <c r="A34" s="88" t="s">
        <v>51</v>
      </c>
      <c r="B34" s="88"/>
      <c r="C34" s="86">
        <v>2956130</v>
      </c>
      <c r="D34" s="86">
        <v>14537490</v>
      </c>
      <c r="E34" s="89" t="s">
        <v>236</v>
      </c>
    </row>
    <row r="35" spans="1:5" ht="13.5" customHeight="1">
      <c r="A35" s="88" t="s">
        <v>52</v>
      </c>
      <c r="B35" s="88"/>
      <c r="C35" s="86">
        <v>96000</v>
      </c>
      <c r="D35" s="86">
        <v>526810</v>
      </c>
      <c r="E35" s="89" t="s">
        <v>237</v>
      </c>
    </row>
    <row r="36" spans="1:5" ht="13.5" customHeight="1">
      <c r="A36" s="88" t="s">
        <v>53</v>
      </c>
      <c r="B36" s="88"/>
      <c r="C36" s="86">
        <v>337000</v>
      </c>
      <c r="D36" s="86">
        <v>1468000</v>
      </c>
      <c r="E36" s="89" t="s">
        <v>238</v>
      </c>
    </row>
    <row r="37" spans="1:5" ht="13.5" customHeight="1">
      <c r="A37" s="88" t="s">
        <v>54</v>
      </c>
      <c r="B37" s="88"/>
      <c r="C37" s="86">
        <v>761550</v>
      </c>
      <c r="D37" s="86">
        <v>3879550</v>
      </c>
      <c r="E37" s="89" t="s">
        <v>239</v>
      </c>
    </row>
    <row r="38" spans="1:5" ht="13.5" customHeight="1">
      <c r="A38" s="88" t="s">
        <v>55</v>
      </c>
      <c r="B38" s="88"/>
      <c r="C38" s="86">
        <v>306010</v>
      </c>
      <c r="D38" s="86">
        <v>2155580</v>
      </c>
      <c r="E38" s="89" t="s">
        <v>240</v>
      </c>
    </row>
    <row r="39" spans="1:5" ht="13.5" customHeight="1">
      <c r="A39" s="88" t="s">
        <v>203</v>
      </c>
      <c r="B39" s="88"/>
      <c r="C39" s="86">
        <v>2000</v>
      </c>
      <c r="D39" s="86">
        <v>2000</v>
      </c>
      <c r="E39" s="89" t="s">
        <v>241</v>
      </c>
    </row>
    <row r="40" spans="1:5" ht="13.5" customHeight="1">
      <c r="A40" s="88" t="s">
        <v>56</v>
      </c>
      <c r="B40" s="88"/>
      <c r="C40" s="86">
        <v>0</v>
      </c>
      <c r="D40" s="86">
        <v>561440</v>
      </c>
      <c r="E40" s="89"/>
    </row>
    <row r="41" spans="1:5" ht="13.5" customHeight="1">
      <c r="A41" s="88" t="s">
        <v>57</v>
      </c>
      <c r="B41" s="88"/>
      <c r="C41" s="86">
        <v>604510</v>
      </c>
      <c r="D41" s="86">
        <v>5032480</v>
      </c>
      <c r="E41" s="89" t="s">
        <v>242</v>
      </c>
    </row>
    <row r="42" spans="1:5" ht="13.5" customHeight="1">
      <c r="A42" s="88" t="s">
        <v>67</v>
      </c>
      <c r="B42" s="88"/>
      <c r="C42" s="86">
        <v>0</v>
      </c>
      <c r="D42" s="86">
        <v>1820000</v>
      </c>
      <c r="E42" s="89"/>
    </row>
    <row r="43" spans="1:5" ht="13.5" customHeight="1">
      <c r="A43" s="88" t="s">
        <v>58</v>
      </c>
      <c r="B43" s="88"/>
      <c r="C43" s="86">
        <v>1021000</v>
      </c>
      <c r="D43" s="86">
        <v>3043000</v>
      </c>
      <c r="E43" s="89" t="s">
        <v>243</v>
      </c>
    </row>
    <row r="44" spans="1:5" ht="13.5" customHeight="1">
      <c r="A44" s="88" t="s">
        <v>59</v>
      </c>
      <c r="B44" s="88"/>
      <c r="C44" s="86">
        <v>10000</v>
      </c>
      <c r="D44" s="86">
        <v>1714460</v>
      </c>
      <c r="E44" s="89" t="s">
        <v>244</v>
      </c>
    </row>
    <row r="45" spans="1:5" ht="13.5" customHeight="1">
      <c r="A45" s="106" t="s">
        <v>32</v>
      </c>
      <c r="B45" s="111"/>
      <c r="C45" s="107">
        <f>SUM(C13:C44)</f>
        <v>29948320</v>
      </c>
      <c r="D45" s="107">
        <v>278257699</v>
      </c>
      <c r="E45" s="89"/>
    </row>
    <row r="46" spans="1:5" ht="13.5" customHeight="1">
      <c r="A46" s="101" t="s">
        <v>210</v>
      </c>
      <c r="B46" s="93">
        <v>0</v>
      </c>
      <c r="C46" s="96"/>
      <c r="D46" s="96"/>
      <c r="E46" s="9"/>
    </row>
    <row r="47" spans="1:5" ht="13.5" customHeight="1">
      <c r="A47" s="101" t="s">
        <v>211</v>
      </c>
      <c r="B47" s="93">
        <v>37319434</v>
      </c>
      <c r="C47" s="96"/>
      <c r="D47" s="96"/>
      <c r="E47" s="14"/>
    </row>
    <row r="48" spans="1:5" ht="13.5" customHeight="1">
      <c r="A48" s="101" t="s">
        <v>212</v>
      </c>
      <c r="B48" s="99"/>
      <c r="C48" s="97">
        <v>70000</v>
      </c>
      <c r="D48" s="98"/>
      <c r="E48" s="15"/>
    </row>
    <row r="49" spans="1:5" ht="13.5" customHeight="1">
      <c r="A49" s="101" t="s">
        <v>213</v>
      </c>
      <c r="B49" s="93"/>
      <c r="C49" s="93">
        <v>74435154</v>
      </c>
      <c r="D49" s="96"/>
      <c r="E49" s="16"/>
    </row>
    <row r="50" spans="1:5" ht="13.5" customHeight="1">
      <c r="A50" s="101" t="s">
        <v>214</v>
      </c>
      <c r="B50" s="100"/>
      <c r="C50" s="100">
        <v>4000000</v>
      </c>
      <c r="D50" s="100"/>
      <c r="E50" s="89"/>
    </row>
    <row r="51" spans="1:5" ht="13.5" customHeight="1">
      <c r="A51" s="112"/>
      <c r="B51" s="113">
        <f>SUM(B12:B50)</f>
        <v>108453474</v>
      </c>
      <c r="C51" s="113">
        <f>SUM(C45:C50)</f>
        <v>108453474</v>
      </c>
      <c r="D51" s="114"/>
      <c r="E51" s="115"/>
    </row>
    <row r="52" spans="1:5" ht="6.75" customHeight="1">
      <c r="A52" s="103"/>
      <c r="B52" s="87"/>
      <c r="C52" s="87"/>
      <c r="D52" s="87"/>
      <c r="E52" s="89"/>
    </row>
    <row r="53" spans="1:5" ht="13.5" customHeight="1">
      <c r="A53" s="104" t="s">
        <v>226</v>
      </c>
      <c r="B53" s="91">
        <v>110000</v>
      </c>
      <c r="C53" s="7"/>
      <c r="D53" s="91">
        <v>18720480</v>
      </c>
      <c r="E53" s="9"/>
    </row>
    <row r="54" spans="1:5" ht="13.5" customHeight="1">
      <c r="A54" s="104" t="s">
        <v>227</v>
      </c>
      <c r="B54" s="91">
        <v>1547883</v>
      </c>
      <c r="C54" s="9">
        <v>200000</v>
      </c>
      <c r="D54" s="91">
        <v>69321661</v>
      </c>
      <c r="E54" s="109" t="s">
        <v>245</v>
      </c>
    </row>
    <row r="55" spans="1:5" ht="13.5" customHeight="1">
      <c r="A55" s="102" t="s">
        <v>223</v>
      </c>
      <c r="B55" s="92">
        <v>630000</v>
      </c>
      <c r="C55" s="13"/>
      <c r="D55" s="15"/>
      <c r="E55" s="15"/>
    </row>
    <row r="56" spans="1:5" ht="13.5" customHeight="1">
      <c r="A56" s="104" t="s">
        <v>225</v>
      </c>
      <c r="B56" s="94"/>
      <c r="C56" s="7"/>
      <c r="D56" s="94">
        <v>48975168</v>
      </c>
      <c r="E56" s="9"/>
    </row>
    <row r="57" spans="1:5" ht="13.5" customHeight="1">
      <c r="A57" s="104" t="s">
        <v>224</v>
      </c>
      <c r="B57" s="94">
        <v>4000000</v>
      </c>
      <c r="C57" s="7"/>
      <c r="D57" s="94">
        <v>52000000</v>
      </c>
      <c r="E57" s="9"/>
    </row>
  </sheetData>
  <mergeCells count="1">
    <mergeCell ref="A1:E1"/>
  </mergeCells>
  <phoneticPr fontId="1" type="noConversion"/>
  <pageMargins left="0.4" right="0.28000000000000003" top="0.34" bottom="0.19" header="0.3" footer="0.19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4"/>
  <sheetViews>
    <sheetView topLeftCell="A16" zoomScale="150" zoomScaleNormal="150" workbookViewId="0">
      <selection activeCell="A21" sqref="A21:H24"/>
    </sheetView>
  </sheetViews>
  <sheetFormatPr defaultRowHeight="17.399999999999999"/>
  <cols>
    <col min="4" max="4" width="10.3984375" customWidth="1"/>
  </cols>
  <sheetData>
    <row r="1" spans="1:9" ht="18" thickBot="1"/>
    <row r="2" spans="1:9" ht="20.25" customHeight="1">
      <c r="A2" s="58" t="s">
        <v>156</v>
      </c>
      <c r="B2" s="59" t="s">
        <v>102</v>
      </c>
      <c r="C2" s="59" t="s">
        <v>103</v>
      </c>
      <c r="D2" s="59" t="s">
        <v>104</v>
      </c>
      <c r="E2" s="60" t="s">
        <v>105</v>
      </c>
      <c r="F2" s="58" t="s">
        <v>106</v>
      </c>
      <c r="G2" s="171">
        <v>84499470</v>
      </c>
      <c r="H2" s="172"/>
      <c r="I2" s="61" t="s">
        <v>107</v>
      </c>
    </row>
    <row r="3" spans="1:9" ht="23.25" customHeight="1">
      <c r="A3" s="62" t="s">
        <v>155</v>
      </c>
      <c r="B3" s="63">
        <v>2161670</v>
      </c>
      <c r="C3" s="64"/>
      <c r="D3" s="63">
        <v>18610480</v>
      </c>
      <c r="E3" s="65" t="s">
        <v>198</v>
      </c>
      <c r="F3" s="62" t="s">
        <v>108</v>
      </c>
      <c r="G3" s="173">
        <v>48975168</v>
      </c>
      <c r="H3" s="174"/>
      <c r="I3" s="175" t="s">
        <v>109</v>
      </c>
    </row>
    <row r="4" spans="1:9" ht="20.25" customHeight="1">
      <c r="A4" s="62" t="s">
        <v>110</v>
      </c>
      <c r="B4" s="66"/>
      <c r="C4" s="66">
        <v>200000</v>
      </c>
      <c r="D4" s="67">
        <v>67973778</v>
      </c>
      <c r="E4" s="68" t="s">
        <v>111</v>
      </c>
      <c r="F4" s="62" t="s">
        <v>112</v>
      </c>
      <c r="G4" s="173">
        <v>48000000</v>
      </c>
      <c r="H4" s="174"/>
      <c r="I4" s="175"/>
    </row>
    <row r="5" spans="1:9" ht="21.75" customHeight="1" thickBot="1">
      <c r="A5" s="69" t="s">
        <v>113</v>
      </c>
      <c r="B5" s="166">
        <v>270000</v>
      </c>
      <c r="C5" s="166"/>
      <c r="D5" s="70"/>
      <c r="E5" s="71"/>
      <c r="F5" s="69" t="s">
        <v>114</v>
      </c>
      <c r="G5" s="167">
        <v>37319434</v>
      </c>
      <c r="H5" s="168"/>
      <c r="I5" s="72" t="s">
        <v>115</v>
      </c>
    </row>
    <row r="6" spans="1:9">
      <c r="A6" s="6"/>
      <c r="B6" s="6"/>
      <c r="C6" s="6"/>
      <c r="D6" s="6"/>
      <c r="E6" s="6"/>
      <c r="F6" s="6"/>
      <c r="G6" s="6"/>
      <c r="H6" s="6"/>
      <c r="I6" s="6"/>
    </row>
    <row r="20" spans="1:8" ht="18" thickBot="1"/>
    <row r="21" spans="1:8" ht="18" thickBot="1">
      <c r="A21" s="136" t="s">
        <v>273</v>
      </c>
      <c r="B21" s="137" t="s">
        <v>276</v>
      </c>
      <c r="C21" s="137" t="s">
        <v>277</v>
      </c>
      <c r="D21" s="137" t="s">
        <v>278</v>
      </c>
      <c r="E21" s="138" t="s">
        <v>279</v>
      </c>
      <c r="F21" s="128" t="s">
        <v>280</v>
      </c>
      <c r="G21" s="120">
        <v>84499470</v>
      </c>
      <c r="H21" s="121" t="s">
        <v>286</v>
      </c>
    </row>
    <row r="22" spans="1:8" ht="18" thickTop="1">
      <c r="A22" s="133" t="s">
        <v>274</v>
      </c>
      <c r="B22" s="134">
        <v>110000</v>
      </c>
      <c r="C22" s="64"/>
      <c r="D22" s="134">
        <v>18720480</v>
      </c>
      <c r="E22" s="135"/>
      <c r="F22" s="129" t="s">
        <v>281</v>
      </c>
      <c r="G22" s="119">
        <v>48975168</v>
      </c>
      <c r="H22" s="169" t="s">
        <v>287</v>
      </c>
    </row>
    <row r="23" spans="1:8">
      <c r="A23" s="122" t="s">
        <v>284</v>
      </c>
      <c r="B23" s="119">
        <v>1547883</v>
      </c>
      <c r="C23" s="66">
        <v>200000</v>
      </c>
      <c r="D23" s="119">
        <v>69321661</v>
      </c>
      <c r="E23" s="131" t="s">
        <v>285</v>
      </c>
      <c r="F23" s="129" t="s">
        <v>282</v>
      </c>
      <c r="G23" s="119">
        <v>52000000</v>
      </c>
      <c r="H23" s="170"/>
    </row>
    <row r="24" spans="1:8" ht="18" thickBot="1">
      <c r="A24" s="123" t="s">
        <v>275</v>
      </c>
      <c r="B24" s="124">
        <v>630000</v>
      </c>
      <c r="C24" s="125"/>
      <c r="D24" s="125"/>
      <c r="E24" s="132"/>
      <c r="F24" s="130" t="s">
        <v>283</v>
      </c>
      <c r="G24" s="126">
        <v>74435154</v>
      </c>
      <c r="H24" s="127" t="s">
        <v>288</v>
      </c>
    </row>
  </sheetData>
  <mergeCells count="7">
    <mergeCell ref="I3:I4"/>
    <mergeCell ref="G4:H4"/>
    <mergeCell ref="B5:C5"/>
    <mergeCell ref="G5:H5"/>
    <mergeCell ref="H22:H23"/>
    <mergeCell ref="G2:H2"/>
    <mergeCell ref="G3:H3"/>
  </mergeCells>
  <phoneticPr fontId="1" type="noConversion"/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sqref="A1:E18"/>
    </sheetView>
  </sheetViews>
  <sheetFormatPr defaultRowHeight="17.399999999999999"/>
  <cols>
    <col min="1" max="1" width="4.3984375" customWidth="1"/>
    <col min="2" max="2" width="9.69921875" customWidth="1"/>
    <col min="3" max="3" width="12.8984375" customWidth="1"/>
    <col min="4" max="4" width="12.69921875" customWidth="1"/>
    <col min="5" max="5" width="14.69921875" customWidth="1"/>
  </cols>
  <sheetData>
    <row r="1" spans="1:5" ht="13.5" customHeight="1">
      <c r="A1" s="73" t="s">
        <v>158</v>
      </c>
      <c r="B1" s="73" t="s">
        <v>159</v>
      </c>
      <c r="C1" s="73" t="s">
        <v>160</v>
      </c>
      <c r="D1" s="73" t="s">
        <v>161</v>
      </c>
      <c r="E1" s="73" t="s">
        <v>162</v>
      </c>
    </row>
    <row r="2" spans="1:5" ht="13.5" customHeight="1">
      <c r="A2" s="176" t="s">
        <v>163</v>
      </c>
      <c r="B2" s="74" t="s">
        <v>71</v>
      </c>
      <c r="C2" s="74" t="s">
        <v>164</v>
      </c>
      <c r="D2" s="74" t="s">
        <v>165</v>
      </c>
      <c r="E2" s="74" t="s">
        <v>168</v>
      </c>
    </row>
    <row r="3" spans="1:5" ht="13.5" customHeight="1">
      <c r="A3" s="177"/>
      <c r="B3" s="75" t="s">
        <v>72</v>
      </c>
      <c r="C3" s="75" t="s">
        <v>194</v>
      </c>
      <c r="D3" s="75" t="s">
        <v>166</v>
      </c>
      <c r="E3" s="75" t="s">
        <v>169</v>
      </c>
    </row>
    <row r="4" spans="1:5" ht="13.5" customHeight="1">
      <c r="A4" s="177"/>
      <c r="B4" s="76" t="s">
        <v>73</v>
      </c>
      <c r="C4" s="76" t="s">
        <v>195</v>
      </c>
      <c r="D4" s="76" t="s">
        <v>167</v>
      </c>
      <c r="E4" s="76" t="s">
        <v>170</v>
      </c>
    </row>
    <row r="5" spans="1:5" ht="13.5" customHeight="1">
      <c r="A5" s="177"/>
      <c r="B5" s="176" t="s">
        <v>171</v>
      </c>
      <c r="C5" s="179" t="s">
        <v>101</v>
      </c>
      <c r="D5" s="180"/>
      <c r="E5" s="181"/>
    </row>
    <row r="6" spans="1:5" ht="13.5" customHeight="1">
      <c r="A6" s="177"/>
      <c r="B6" s="178"/>
      <c r="C6" s="182" t="s">
        <v>172</v>
      </c>
      <c r="D6" s="183"/>
      <c r="E6" s="184"/>
    </row>
    <row r="7" spans="1:5" ht="13.5" customHeight="1">
      <c r="A7" s="177"/>
      <c r="B7" s="74" t="s">
        <v>173</v>
      </c>
      <c r="C7" s="179" t="s">
        <v>175</v>
      </c>
      <c r="D7" s="180"/>
      <c r="E7" s="181"/>
    </row>
    <row r="8" spans="1:5" ht="13.5" customHeight="1">
      <c r="A8" s="178"/>
      <c r="B8" s="76" t="s">
        <v>174</v>
      </c>
      <c r="C8" s="182" t="s">
        <v>176</v>
      </c>
      <c r="D8" s="183"/>
      <c r="E8" s="184"/>
    </row>
    <row r="9" spans="1:5" ht="13.5" customHeight="1">
      <c r="A9" s="176" t="s">
        <v>177</v>
      </c>
      <c r="B9" s="74" t="s">
        <v>71</v>
      </c>
      <c r="C9" s="74" t="s">
        <v>170</v>
      </c>
      <c r="D9" s="74" t="s">
        <v>180</v>
      </c>
      <c r="E9" s="74" t="s">
        <v>183</v>
      </c>
    </row>
    <row r="10" spans="1:5" ht="13.5" customHeight="1">
      <c r="A10" s="177"/>
      <c r="B10" s="75" t="s">
        <v>72</v>
      </c>
      <c r="C10" s="75" t="s">
        <v>178</v>
      </c>
      <c r="D10" s="75" t="s">
        <v>181</v>
      </c>
      <c r="E10" s="75" t="s">
        <v>184</v>
      </c>
    </row>
    <row r="11" spans="1:5" ht="13.5" customHeight="1">
      <c r="A11" s="178"/>
      <c r="B11" s="76" t="s">
        <v>73</v>
      </c>
      <c r="C11" s="76" t="s">
        <v>179</v>
      </c>
      <c r="D11" s="76" t="s">
        <v>182</v>
      </c>
      <c r="E11" s="76" t="s">
        <v>185</v>
      </c>
    </row>
    <row r="12" spans="1:5" ht="13.5" customHeight="1">
      <c r="A12" s="176" t="s">
        <v>186</v>
      </c>
      <c r="B12" s="74" t="s">
        <v>71</v>
      </c>
      <c r="C12" s="74" t="s">
        <v>164</v>
      </c>
      <c r="D12" s="74" t="s">
        <v>168</v>
      </c>
      <c r="E12" s="74" t="s">
        <v>189</v>
      </c>
    </row>
    <row r="13" spans="1:5" ht="13.5" customHeight="1">
      <c r="A13" s="177"/>
      <c r="B13" s="75" t="s">
        <v>72</v>
      </c>
      <c r="C13" s="75" t="s">
        <v>187</v>
      </c>
      <c r="D13" s="75" t="s">
        <v>169</v>
      </c>
      <c r="E13" s="75" t="s">
        <v>166</v>
      </c>
    </row>
    <row r="14" spans="1:5" ht="13.5" customHeight="1">
      <c r="A14" s="178"/>
      <c r="B14" s="76" t="s">
        <v>73</v>
      </c>
      <c r="C14" s="83" t="s">
        <v>248</v>
      </c>
      <c r="D14" s="76" t="s">
        <v>188</v>
      </c>
      <c r="E14" s="76" t="s">
        <v>190</v>
      </c>
    </row>
    <row r="15" spans="1:5" ht="13.5" customHeight="1">
      <c r="A15" s="176" t="s">
        <v>191</v>
      </c>
      <c r="B15" s="74" t="s">
        <v>71</v>
      </c>
      <c r="C15" s="74" t="s">
        <v>192</v>
      </c>
      <c r="D15" s="74" t="s">
        <v>183</v>
      </c>
      <c r="E15" s="74" t="s">
        <v>182</v>
      </c>
    </row>
    <row r="16" spans="1:5" ht="13.5" customHeight="1">
      <c r="A16" s="177"/>
      <c r="B16" s="75" t="s">
        <v>72</v>
      </c>
      <c r="C16" s="75" t="s">
        <v>197</v>
      </c>
      <c r="D16" s="75" t="s">
        <v>196</v>
      </c>
      <c r="E16" s="75" t="s">
        <v>180</v>
      </c>
    </row>
    <row r="17" spans="1:5" ht="13.5" customHeight="1">
      <c r="A17" s="178"/>
      <c r="B17" s="76" t="s">
        <v>73</v>
      </c>
      <c r="C17" s="76" t="s">
        <v>193</v>
      </c>
      <c r="D17" s="76" t="s">
        <v>195</v>
      </c>
      <c r="E17" s="76" t="s">
        <v>188</v>
      </c>
    </row>
    <row r="18" spans="1:5">
      <c r="A18" s="186" t="s">
        <v>157</v>
      </c>
      <c r="B18" s="186"/>
      <c r="C18" s="186"/>
      <c r="D18" s="186"/>
      <c r="E18" s="186"/>
    </row>
    <row r="19" spans="1:5">
      <c r="A19" s="185"/>
      <c r="B19" s="185"/>
      <c r="C19" s="185"/>
      <c r="D19" s="185"/>
      <c r="E19" s="185"/>
    </row>
    <row r="20" spans="1:5">
      <c r="A20" s="185"/>
      <c r="B20" s="185"/>
      <c r="C20" s="185"/>
      <c r="D20" s="185"/>
      <c r="E20" s="185"/>
    </row>
  </sheetData>
  <mergeCells count="12">
    <mergeCell ref="A19:E19"/>
    <mergeCell ref="A20:E20"/>
    <mergeCell ref="A18:E18"/>
    <mergeCell ref="A9:A11"/>
    <mergeCell ref="A12:A14"/>
    <mergeCell ref="A15:A17"/>
    <mergeCell ref="A2:A8"/>
    <mergeCell ref="B5:B6"/>
    <mergeCell ref="C5:E5"/>
    <mergeCell ref="C6:E6"/>
    <mergeCell ref="C7:E7"/>
    <mergeCell ref="C8:E8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C32" sqref="C32"/>
    </sheetView>
  </sheetViews>
  <sheetFormatPr defaultRowHeight="17.399999999999999"/>
  <cols>
    <col min="1" max="1" width="11.19921875" customWidth="1"/>
    <col min="3" max="3" width="32.3984375" customWidth="1"/>
    <col min="4" max="4" width="10.8984375" customWidth="1"/>
    <col min="6" max="6" width="34" customWidth="1"/>
  </cols>
  <sheetData>
    <row r="1" spans="1:6" ht="21">
      <c r="A1" s="163" t="s">
        <v>120</v>
      </c>
      <c r="B1" s="164"/>
      <c r="C1" s="164"/>
      <c r="D1" s="164"/>
      <c r="E1" s="164"/>
      <c r="F1" s="165"/>
    </row>
    <row r="2" spans="1:6" ht="18" thickBot="1">
      <c r="A2" s="46" t="s">
        <v>121</v>
      </c>
      <c r="B2" s="47" t="s">
        <v>125</v>
      </c>
      <c r="C2" s="48" t="s">
        <v>126</v>
      </c>
      <c r="D2" s="46" t="s">
        <v>121</v>
      </c>
      <c r="E2" s="47" t="s">
        <v>123</v>
      </c>
      <c r="F2" s="48" t="s">
        <v>126</v>
      </c>
    </row>
    <row r="3" spans="1:6" ht="18" thickTop="1">
      <c r="A3" s="43" t="s">
        <v>127</v>
      </c>
      <c r="B3" s="44">
        <v>25613000</v>
      </c>
      <c r="C3" s="45" t="s">
        <v>128</v>
      </c>
      <c r="D3" s="49" t="s">
        <v>129</v>
      </c>
      <c r="E3" s="44">
        <v>2035000</v>
      </c>
      <c r="F3" s="50" t="s">
        <v>130</v>
      </c>
    </row>
    <row r="4" spans="1:6">
      <c r="A4" s="23" t="s">
        <v>131</v>
      </c>
      <c r="B4" s="21">
        <v>17230990</v>
      </c>
      <c r="C4" s="22" t="s">
        <v>90</v>
      </c>
      <c r="D4" s="23" t="s">
        <v>132</v>
      </c>
      <c r="E4" s="21">
        <v>3836600</v>
      </c>
      <c r="F4" s="24" t="s">
        <v>133</v>
      </c>
    </row>
    <row r="5" spans="1:6">
      <c r="A5" s="23" t="s">
        <v>134</v>
      </c>
      <c r="B5" s="21">
        <v>4090000</v>
      </c>
      <c r="C5" s="22" t="s">
        <v>135</v>
      </c>
      <c r="D5" s="25" t="s">
        <v>69</v>
      </c>
      <c r="E5" s="26">
        <v>161380</v>
      </c>
      <c r="F5" s="24" t="s">
        <v>96</v>
      </c>
    </row>
    <row r="6" spans="1:6">
      <c r="A6" s="23" t="s">
        <v>88</v>
      </c>
      <c r="B6" s="21">
        <v>2836600</v>
      </c>
      <c r="C6" s="24" t="s">
        <v>91</v>
      </c>
      <c r="D6" s="25" t="s">
        <v>136</v>
      </c>
      <c r="E6" s="26">
        <v>498000</v>
      </c>
      <c r="F6" s="24" t="s">
        <v>97</v>
      </c>
    </row>
    <row r="7" spans="1:6" ht="18" thickBot="1">
      <c r="A7" s="27" t="s">
        <v>78</v>
      </c>
      <c r="B7" s="28">
        <v>11546</v>
      </c>
      <c r="C7" s="29" t="s">
        <v>137</v>
      </c>
      <c r="D7" s="23" t="s">
        <v>138</v>
      </c>
      <c r="E7" s="21">
        <v>310300</v>
      </c>
      <c r="F7" s="18" t="s">
        <v>139</v>
      </c>
    </row>
    <row r="8" spans="1:6" ht="18" thickBot="1">
      <c r="A8" s="30" t="s">
        <v>124</v>
      </c>
      <c r="B8" s="150">
        <f>SUM(B3:B7)</f>
        <v>49782136</v>
      </c>
      <c r="C8" s="151"/>
      <c r="D8" s="23" t="s">
        <v>79</v>
      </c>
      <c r="E8" s="21">
        <v>1940580</v>
      </c>
      <c r="F8" s="22" t="s">
        <v>98</v>
      </c>
    </row>
    <row r="9" spans="1:6" ht="18" thickBot="1">
      <c r="A9" s="51" t="s">
        <v>121</v>
      </c>
      <c r="B9" s="52" t="s">
        <v>122</v>
      </c>
      <c r="C9" s="53" t="s">
        <v>126</v>
      </c>
      <c r="D9" s="23" t="s">
        <v>80</v>
      </c>
      <c r="E9" s="21">
        <v>79310</v>
      </c>
      <c r="F9" s="22" t="s">
        <v>99</v>
      </c>
    </row>
    <row r="10" spans="1:6" ht="18" thickTop="1">
      <c r="A10" s="31" t="s">
        <v>75</v>
      </c>
      <c r="B10" s="44">
        <v>468000</v>
      </c>
      <c r="C10" s="32" t="s">
        <v>92</v>
      </c>
      <c r="D10" s="23" t="s">
        <v>117</v>
      </c>
      <c r="E10" s="21">
        <v>219000</v>
      </c>
      <c r="F10" s="22" t="s">
        <v>116</v>
      </c>
    </row>
    <row r="11" spans="1:6">
      <c r="A11" s="33" t="s">
        <v>140</v>
      </c>
      <c r="B11" s="21">
        <v>2038650</v>
      </c>
      <c r="C11" s="20" t="s">
        <v>70</v>
      </c>
      <c r="D11" s="23" t="s">
        <v>118</v>
      </c>
      <c r="E11" s="21">
        <v>599050</v>
      </c>
      <c r="F11" s="22" t="s">
        <v>119</v>
      </c>
    </row>
    <row r="12" spans="1:6">
      <c r="A12" s="33" t="s">
        <v>141</v>
      </c>
      <c r="B12" s="21">
        <v>2200000</v>
      </c>
      <c r="C12" s="35" t="s">
        <v>84</v>
      </c>
      <c r="D12" s="23" t="s">
        <v>76</v>
      </c>
      <c r="E12" s="21">
        <v>289180</v>
      </c>
      <c r="F12" s="22" t="s">
        <v>142</v>
      </c>
    </row>
    <row r="13" spans="1:6">
      <c r="A13" s="33" t="s">
        <v>143</v>
      </c>
      <c r="B13" s="21">
        <v>1610000</v>
      </c>
      <c r="C13" s="35" t="s">
        <v>84</v>
      </c>
      <c r="D13" s="23" t="s">
        <v>144</v>
      </c>
      <c r="E13" s="21">
        <v>463440</v>
      </c>
      <c r="F13" s="22" t="s">
        <v>99</v>
      </c>
    </row>
    <row r="14" spans="1:6">
      <c r="A14" s="33" t="s">
        <v>77</v>
      </c>
      <c r="B14" s="21">
        <v>6177030</v>
      </c>
      <c r="C14" s="34" t="s">
        <v>145</v>
      </c>
      <c r="D14" s="23" t="s">
        <v>81</v>
      </c>
      <c r="E14" s="21">
        <v>606410</v>
      </c>
      <c r="F14" s="22" t="s">
        <v>146</v>
      </c>
    </row>
    <row r="15" spans="1:6">
      <c r="A15" s="33" t="s">
        <v>89</v>
      </c>
      <c r="B15" s="21">
        <v>1743666</v>
      </c>
      <c r="C15" s="34" t="s">
        <v>147</v>
      </c>
      <c r="D15" s="23" t="s">
        <v>148</v>
      </c>
      <c r="E15" s="21">
        <v>667000</v>
      </c>
      <c r="F15" s="19" t="s">
        <v>100</v>
      </c>
    </row>
    <row r="16" spans="1:6">
      <c r="A16" s="36" t="s">
        <v>68</v>
      </c>
      <c r="B16" s="26">
        <v>3544300</v>
      </c>
      <c r="C16" s="34" t="s">
        <v>95</v>
      </c>
      <c r="D16" s="37" t="s">
        <v>82</v>
      </c>
      <c r="E16" s="28">
        <v>76000</v>
      </c>
      <c r="F16" s="38" t="s">
        <v>149</v>
      </c>
    </row>
    <row r="17" spans="1:6">
      <c r="A17" s="33" t="s">
        <v>150</v>
      </c>
      <c r="B17" s="21">
        <v>1375680</v>
      </c>
      <c r="C17" s="35" t="s">
        <v>151</v>
      </c>
      <c r="D17" s="39" t="s">
        <v>83</v>
      </c>
      <c r="E17" s="21">
        <v>30000000</v>
      </c>
      <c r="F17" s="5" t="s">
        <v>94</v>
      </c>
    </row>
    <row r="18" spans="1:6" ht="15" customHeight="1" thickBot="1">
      <c r="A18" s="187" t="s">
        <v>152</v>
      </c>
      <c r="B18" s="189">
        <v>9087903</v>
      </c>
      <c r="C18" s="191" t="s">
        <v>93</v>
      </c>
      <c r="D18" s="41" t="s">
        <v>153</v>
      </c>
      <c r="E18" s="40"/>
      <c r="F18" s="42" t="s">
        <v>74</v>
      </c>
    </row>
    <row r="19" spans="1:6" ht="17.25" customHeight="1" thickBot="1">
      <c r="A19" s="188"/>
      <c r="B19" s="190"/>
      <c r="C19" s="192"/>
      <c r="D19" s="30" t="s">
        <v>154</v>
      </c>
      <c r="E19" s="150">
        <f>SUM(E14:E18)</f>
        <v>31349410</v>
      </c>
      <c r="F19" s="151"/>
    </row>
  </sheetData>
  <mergeCells count="6">
    <mergeCell ref="A18:A19"/>
    <mergeCell ref="B18:B19"/>
    <mergeCell ref="C18:C19"/>
    <mergeCell ref="A1:F1"/>
    <mergeCell ref="B8:C8"/>
    <mergeCell ref="E19:F19"/>
  </mergeCells>
  <phoneticPr fontId="1" type="noConversion"/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7"/>
  <sheetViews>
    <sheetView topLeftCell="A7" workbookViewId="0">
      <selection activeCell="E18" sqref="E18:E30"/>
    </sheetView>
  </sheetViews>
  <sheetFormatPr defaultRowHeight="17.399999999999999"/>
  <cols>
    <col min="1" max="1" width="13.09765625" style="84" customWidth="1"/>
    <col min="2" max="4" width="9.59765625" customWidth="1"/>
    <col min="5" max="5" width="39.59765625" customWidth="1"/>
  </cols>
  <sheetData>
    <row r="1" spans="1:5" ht="21">
      <c r="A1" s="163" t="s">
        <v>204</v>
      </c>
      <c r="B1" s="164"/>
      <c r="C1" s="164"/>
      <c r="D1" s="164"/>
      <c r="E1" s="165"/>
    </row>
    <row r="2" spans="1:5">
      <c r="A2" s="85" t="s">
        <v>205</v>
      </c>
      <c r="B2" s="85" t="s">
        <v>206</v>
      </c>
      <c r="C2" s="85" t="s">
        <v>207</v>
      </c>
      <c r="D2" s="85" t="s">
        <v>208</v>
      </c>
      <c r="E2" s="108" t="s">
        <v>209</v>
      </c>
    </row>
    <row r="3" spans="1:5">
      <c r="A3" s="88" t="s">
        <v>24</v>
      </c>
      <c r="B3" s="86">
        <v>37711000</v>
      </c>
      <c r="C3" s="86">
        <v>0</v>
      </c>
      <c r="D3" s="86">
        <v>152857000</v>
      </c>
      <c r="E3" s="89" t="s">
        <v>228</v>
      </c>
    </row>
    <row r="4" spans="1:5">
      <c r="A4" s="88" t="s">
        <v>25</v>
      </c>
      <c r="B4" s="86">
        <v>20525440</v>
      </c>
      <c r="C4" s="86">
        <v>0</v>
      </c>
      <c r="D4" s="86">
        <v>100967390</v>
      </c>
      <c r="E4" s="90" t="s">
        <v>215</v>
      </c>
    </row>
    <row r="5" spans="1:5">
      <c r="A5" s="88" t="s">
        <v>26</v>
      </c>
      <c r="B5" s="86">
        <v>6520000</v>
      </c>
      <c r="C5" s="86">
        <v>0</v>
      </c>
      <c r="D5" s="86">
        <v>19118000</v>
      </c>
      <c r="E5" s="90" t="s">
        <v>216</v>
      </c>
    </row>
    <row r="6" spans="1:5">
      <c r="A6" s="88" t="s">
        <v>30</v>
      </c>
      <c r="B6" s="86">
        <v>3399660</v>
      </c>
      <c r="C6" s="86">
        <v>0</v>
      </c>
      <c r="D6" s="86">
        <v>8667360</v>
      </c>
      <c r="E6" s="90" t="s">
        <v>217</v>
      </c>
    </row>
    <row r="7" spans="1:5">
      <c r="A7" s="88" t="s">
        <v>85</v>
      </c>
      <c r="B7" s="86">
        <v>2067940</v>
      </c>
      <c r="C7" s="86">
        <v>0</v>
      </c>
      <c r="D7" s="86">
        <v>7995660</v>
      </c>
      <c r="E7" s="90" t="s">
        <v>218</v>
      </c>
    </row>
    <row r="8" spans="1:5">
      <c r="A8" s="88" t="s">
        <v>200</v>
      </c>
      <c r="B8" s="86">
        <v>660000</v>
      </c>
      <c r="C8" s="86">
        <v>0</v>
      </c>
      <c r="D8" s="86">
        <v>660000</v>
      </c>
      <c r="E8" s="90" t="s">
        <v>219</v>
      </c>
    </row>
    <row r="9" spans="1:5">
      <c r="A9" s="88" t="s">
        <v>201</v>
      </c>
      <c r="B9" s="86">
        <v>250000</v>
      </c>
      <c r="C9" s="86">
        <v>0</v>
      </c>
      <c r="D9" s="86">
        <v>250000</v>
      </c>
      <c r="E9" s="90" t="s">
        <v>220</v>
      </c>
    </row>
    <row r="10" spans="1:5">
      <c r="A10" s="106" t="s">
        <v>23</v>
      </c>
      <c r="B10" s="107">
        <f>SUM(B3:B9)</f>
        <v>71134040</v>
      </c>
      <c r="C10" s="107">
        <v>0</v>
      </c>
      <c r="D10" s="107">
        <f>SUM(D3:D9)</f>
        <v>290515410</v>
      </c>
      <c r="E10" s="90"/>
    </row>
    <row r="11" spans="1:5">
      <c r="A11" s="88" t="s">
        <v>33</v>
      </c>
      <c r="B11" s="88"/>
      <c r="C11" s="86">
        <v>500000</v>
      </c>
      <c r="D11" s="86">
        <v>4268800</v>
      </c>
      <c r="E11" s="89" t="s">
        <v>229</v>
      </c>
    </row>
    <row r="12" spans="1:5">
      <c r="A12" s="88" t="s">
        <v>34</v>
      </c>
      <c r="B12" s="88"/>
      <c r="C12" s="86">
        <v>1551980</v>
      </c>
      <c r="D12" s="86">
        <v>6116400</v>
      </c>
      <c r="E12" s="89" t="s">
        <v>230</v>
      </c>
    </row>
    <row r="13" spans="1:5">
      <c r="A13" s="88" t="s">
        <v>36</v>
      </c>
      <c r="B13" s="88"/>
      <c r="C13" s="86">
        <v>500000</v>
      </c>
      <c r="D13" s="86">
        <v>10970830</v>
      </c>
      <c r="E13" s="89" t="s">
        <v>232</v>
      </c>
    </row>
    <row r="14" spans="1:5">
      <c r="A14" s="88" t="s">
        <v>30</v>
      </c>
      <c r="B14" s="88"/>
      <c r="C14" s="86">
        <v>3399660</v>
      </c>
      <c r="D14" s="86">
        <v>8667360</v>
      </c>
      <c r="E14" s="89" t="s">
        <v>221</v>
      </c>
    </row>
    <row r="15" spans="1:5">
      <c r="A15" s="88" t="s">
        <v>256</v>
      </c>
      <c r="B15" s="88"/>
      <c r="C15" s="86">
        <v>2200000</v>
      </c>
      <c r="D15" s="86">
        <v>6000000</v>
      </c>
      <c r="E15" s="89"/>
    </row>
    <row r="16" spans="1:5">
      <c r="A16" s="88" t="s">
        <v>40</v>
      </c>
      <c r="B16" s="88"/>
      <c r="C16" s="86">
        <v>1810000</v>
      </c>
      <c r="D16" s="86">
        <v>6800000</v>
      </c>
      <c r="E16" s="89"/>
    </row>
    <row r="17" spans="1:5" ht="28.8">
      <c r="A17" s="88" t="s">
        <v>257</v>
      </c>
      <c r="B17" s="88"/>
      <c r="C17" s="86">
        <v>5365450</v>
      </c>
      <c r="D17" s="86">
        <v>28859013</v>
      </c>
      <c r="E17" s="110" t="s">
        <v>231</v>
      </c>
    </row>
    <row r="18" spans="1:5">
      <c r="A18" s="88" t="s">
        <v>46</v>
      </c>
      <c r="B18" s="88"/>
      <c r="C18" s="86">
        <v>2067940</v>
      </c>
      <c r="D18" s="86">
        <v>9083990</v>
      </c>
      <c r="E18" s="90" t="s">
        <v>222</v>
      </c>
    </row>
    <row r="19" spans="1:5">
      <c r="A19" s="88" t="s">
        <v>48</v>
      </c>
      <c r="B19" s="88"/>
      <c r="C19" s="86">
        <v>6196830</v>
      </c>
      <c r="D19" s="86">
        <v>31668910</v>
      </c>
      <c r="E19" s="89" t="s">
        <v>145</v>
      </c>
    </row>
    <row r="20" spans="1:5">
      <c r="A20" s="88" t="s">
        <v>65</v>
      </c>
      <c r="B20" s="88"/>
      <c r="C20" s="86">
        <v>84760</v>
      </c>
      <c r="D20" s="86">
        <v>488140</v>
      </c>
      <c r="E20" s="89" t="s">
        <v>234</v>
      </c>
    </row>
    <row r="21" spans="1:5">
      <c r="A21" s="88" t="s">
        <v>50</v>
      </c>
      <c r="B21" s="88"/>
      <c r="C21" s="86">
        <v>177500</v>
      </c>
      <c r="D21" s="86">
        <v>1880600</v>
      </c>
      <c r="E21" s="89" t="s">
        <v>235</v>
      </c>
    </row>
    <row r="22" spans="1:5">
      <c r="A22" s="88" t="s">
        <v>51</v>
      </c>
      <c r="B22" s="88"/>
      <c r="C22" s="86">
        <v>2956130</v>
      </c>
      <c r="D22" s="86">
        <v>14537490</v>
      </c>
      <c r="E22" s="89" t="s">
        <v>236</v>
      </c>
    </row>
    <row r="23" spans="1:5">
      <c r="A23" s="88" t="s">
        <v>52</v>
      </c>
      <c r="B23" s="88"/>
      <c r="C23" s="86">
        <v>96000</v>
      </c>
      <c r="D23" s="86">
        <v>526810</v>
      </c>
      <c r="E23" s="89" t="s">
        <v>237</v>
      </c>
    </row>
    <row r="24" spans="1:5">
      <c r="A24" s="88" t="s">
        <v>53</v>
      </c>
      <c r="B24" s="88"/>
      <c r="C24" s="86">
        <v>337000</v>
      </c>
      <c r="D24" s="86">
        <v>1468000</v>
      </c>
      <c r="E24" s="89" t="s">
        <v>238</v>
      </c>
    </row>
    <row r="25" spans="1:5">
      <c r="A25" s="88" t="s">
        <v>54</v>
      </c>
      <c r="B25" s="88"/>
      <c r="C25" s="86">
        <v>761550</v>
      </c>
      <c r="D25" s="86">
        <v>3879550</v>
      </c>
      <c r="E25" s="89" t="s">
        <v>239</v>
      </c>
    </row>
    <row r="26" spans="1:5">
      <c r="A26" s="88" t="s">
        <v>55</v>
      </c>
      <c r="B26" s="88"/>
      <c r="C26" s="86">
        <v>306010</v>
      </c>
      <c r="D26" s="86">
        <v>2155580</v>
      </c>
      <c r="E26" s="89" t="s">
        <v>240</v>
      </c>
    </row>
    <row r="27" spans="1:5">
      <c r="A27" s="88" t="s">
        <v>203</v>
      </c>
      <c r="B27" s="88"/>
      <c r="C27" s="86">
        <v>2000</v>
      </c>
      <c r="D27" s="86">
        <v>2000</v>
      </c>
      <c r="E27" s="89" t="s">
        <v>241</v>
      </c>
    </row>
    <row r="28" spans="1:5">
      <c r="A28" s="88" t="s">
        <v>57</v>
      </c>
      <c r="B28" s="88"/>
      <c r="C28" s="86">
        <v>604510</v>
      </c>
      <c r="D28" s="86">
        <v>5032480</v>
      </c>
      <c r="E28" s="89" t="s">
        <v>242</v>
      </c>
    </row>
    <row r="29" spans="1:5">
      <c r="A29" s="88" t="s">
        <v>58</v>
      </c>
      <c r="B29" s="88"/>
      <c r="C29" s="86">
        <v>1021000</v>
      </c>
      <c r="D29" s="86">
        <v>3043000</v>
      </c>
      <c r="E29" s="89" t="s">
        <v>243</v>
      </c>
    </row>
    <row r="30" spans="1:5">
      <c r="A30" s="88" t="s">
        <v>59</v>
      </c>
      <c r="B30" s="88"/>
      <c r="C30" s="86">
        <v>10000</v>
      </c>
      <c r="D30" s="86">
        <v>1714460</v>
      </c>
      <c r="E30" s="89" t="s">
        <v>244</v>
      </c>
    </row>
    <row r="31" spans="1:5">
      <c r="A31" s="106" t="s">
        <v>32</v>
      </c>
      <c r="B31" s="111"/>
      <c r="C31" s="107">
        <f>SUM(C11:C30)</f>
        <v>29948320</v>
      </c>
      <c r="D31" s="107">
        <v>278257699</v>
      </c>
      <c r="E31" s="89"/>
    </row>
    <row r="32" spans="1:5">
      <c r="A32" s="101" t="s">
        <v>210</v>
      </c>
      <c r="B32" s="93">
        <v>0</v>
      </c>
      <c r="C32" s="96"/>
      <c r="D32" s="96"/>
      <c r="E32" s="9"/>
    </row>
    <row r="33" spans="1:5">
      <c r="A33" s="101" t="s">
        <v>211</v>
      </c>
      <c r="B33" s="93">
        <v>37319434</v>
      </c>
      <c r="C33" s="96"/>
      <c r="D33" s="96"/>
      <c r="E33" s="14"/>
    </row>
    <row r="34" spans="1:5">
      <c r="A34" s="101" t="s">
        <v>212</v>
      </c>
      <c r="B34" s="99"/>
      <c r="C34" s="97">
        <v>70000</v>
      </c>
      <c r="D34" s="98"/>
      <c r="E34" s="15"/>
    </row>
    <row r="35" spans="1:5">
      <c r="A35" s="101" t="s">
        <v>213</v>
      </c>
      <c r="B35" s="93"/>
      <c r="C35" s="93">
        <v>74435154</v>
      </c>
      <c r="D35" s="96"/>
      <c r="E35" s="16"/>
    </row>
    <row r="36" spans="1:5">
      <c r="A36" s="101" t="s">
        <v>112</v>
      </c>
      <c r="B36" s="100"/>
      <c r="C36" s="100">
        <v>4000000</v>
      </c>
      <c r="D36" s="100"/>
      <c r="E36" s="89"/>
    </row>
    <row r="37" spans="1:5">
      <c r="A37" s="112"/>
      <c r="B37" s="113">
        <f>SUM(B10:B36)</f>
        <v>108453474</v>
      </c>
      <c r="C37" s="113">
        <f>SUM(C31:C36)</f>
        <v>108453474</v>
      </c>
      <c r="D37" s="114"/>
      <c r="E37" s="115"/>
    </row>
  </sheetData>
  <mergeCells count="1">
    <mergeCell ref="A1:E1"/>
  </mergeCells>
  <phoneticPr fontId="1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주보</vt:lpstr>
      <vt:lpstr>합계잔액</vt:lpstr>
      <vt:lpstr>수지</vt:lpstr>
      <vt:lpstr>사목회</vt:lpstr>
      <vt:lpstr>Sheet1</vt:lpstr>
      <vt:lpstr>참고</vt:lpstr>
      <vt:lpstr>Sheet2</vt:lpstr>
      <vt:lpstr>Sheet3</vt:lpstr>
    </vt:vector>
  </TitlesOfParts>
  <Company>bbb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sss</dc:creator>
  <cp:lastModifiedBy>youn</cp:lastModifiedBy>
  <cp:lastPrinted>2011-06-07T01:34:16Z</cp:lastPrinted>
  <dcterms:created xsi:type="dcterms:W3CDTF">2011-02-02T00:54:59Z</dcterms:created>
  <dcterms:modified xsi:type="dcterms:W3CDTF">2011-06-08T00:18:58Z</dcterms:modified>
</cp:coreProperties>
</file>