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E20" i="2"/>
  <c r="B10"/>
  <c r="B48" i="3"/>
  <c r="C48"/>
  <c r="D41"/>
  <c r="D12"/>
  <c r="B18" i="4"/>
  <c r="C18"/>
  <c r="B12" i="6"/>
  <c r="D12"/>
  <c r="C45"/>
  <c r="D45"/>
  <c r="B53"/>
  <c r="C53"/>
</calcChain>
</file>

<file path=xl/comments1.xml><?xml version="1.0" encoding="utf-8"?>
<comments xmlns="http://schemas.openxmlformats.org/spreadsheetml/2006/main">
  <authors>
    <author>sss</author>
  </authors>
  <commentList>
    <comment ref="A46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<sst xmlns="http://schemas.openxmlformats.org/spreadsheetml/2006/main" count="458" uniqueCount="278">
  <si>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</si>
  <si>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</si>
  <si>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</si>
  <si>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</si>
  <si>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</si>
  <si>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</si>
  <si>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</si>
  <si>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</si>
  <si>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</si>
  <si>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</si>
  <si>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</si>
  <si>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</si>
  <si>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</si>
  <si>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</si>
  <si>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</si>
  <si>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</si>
  <si>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</si>
  <si>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</si>
  <si>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</si>
  <si>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</si>
  <si>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</si>
  <si>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</si>
  <si>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</si>
  <si>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</si>
  <si>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</si>
  <si>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</si>
  <si>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</si>
  <si>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</si>
  <si>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</si>
  <si>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</si>
  <si>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</si>
  <si>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</si>
  <si>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</si>
  <si>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</si>
  <si>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</si>
  <si>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</si>
  <si>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</si>
  <si>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</si>
  <si>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</si>
  <si>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</si>
  <si>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</si>
  <si>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</si>
  <si>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</si>
  <si>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</si>
  <si>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</si>
  <si>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</si>
  <si>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</si>
  <si>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</si>
  <si>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</si>
  <si>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</si>
  <si>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</si>
  <si>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</si>
  <si>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</si>
  <si>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</si>
  <si>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</si>
  <si>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</si>
  <si>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</si>
  <si>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</si>
  <si>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</si>
  <si>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</si>
  <si>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</si>
  <si>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</si>
  <si>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</si>
  <si>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</si>
  <si>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</si>
  <si>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</si>
  <si>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</si>
  <si>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</si>
  <si>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</si>
  <si>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퇴직급여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</si>
  <si>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</si>
  <si>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</si>
  <si>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</si>
  <si>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</si>
  <si>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</si>
  <si>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</si>
  <si>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</si>
  <si>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정기적금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</si>
  <si>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</si>
  <si>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</si>
  <si>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</si>
  <si>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주차</t>
  </si>
  <si>
    <t>특전(19시)</t>
  </si>
  <si>
    <t>새벽(06시)</t>
  </si>
  <si>
    <t>교중(11시)</t>
  </si>
  <si>
    <t>1주</t>
  </si>
  <si>
    <t>장혜경 헬레나</t>
  </si>
  <si>
    <t>이명희 멜라니아</t>
  </si>
  <si>
    <t>이재월 멜라니오</t>
  </si>
  <si>
    <t>이남일 요셉</t>
  </si>
  <si>
    <t>2주</t>
  </si>
  <si>
    <t>백지영 마리아</t>
  </si>
  <si>
    <t>김정미 엘리나</t>
  </si>
  <si>
    <t>조수자 라파엘라</t>
  </si>
  <si>
    <t>송미애 막달레나</t>
  </si>
  <si>
    <t>박강식 라파엘</t>
  </si>
  <si>
    <t>3주</t>
  </si>
  <si>
    <t>차명희 안나</t>
  </si>
  <si>
    <t>권미광 엘리사벳</t>
  </si>
  <si>
    <t>4주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</si>
  <si>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</si>
  <si>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</si>
  <si>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</si>
  <si>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</si>
  <si>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</si>
  <si>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</si>
  <si>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</si>
  <si>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</si>
  <si>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</si>
  <si>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</si>
  <si>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</si>
  <si>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</si>
  <si>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</si>
  <si>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</si>
  <si>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</si>
  <si>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</si>
  <si>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</si>
  <si>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</si>
  <si>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</si>
  <si>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</si>
  <si>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</si>
  <si>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</si>
  <si>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</si>
  <si>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</si>
  <si>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</si>
  <si>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</si>
  <si>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</si>
  <si>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</si>
  <si>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</si>
  <si>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</si>
  <si>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</si>
  <si>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</si>
  <si>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</si>
  <si>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</si>
  <si>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</si>
  <si>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</si>
  <si>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</si>
  <si>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</si>
  <si>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</si>
  <si>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</si>
  <si>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</si>
  <si>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</si>
  <si>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</si>
  <si>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</si>
  <si>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</si>
  <si>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</si>
  <si>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</si>
  <si>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</si>
  <si>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</si>
  <si>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</si>
  <si>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</si>
  <si>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</si>
  <si>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</si>
  <si>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</si>
  <si>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</si>
  <si>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</si>
  <si>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</si>
  <si>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</si>
  <si>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</si>
  <si>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</si>
  <si>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</si>
  <si>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전례</t>
  </si>
  <si>
    <t>구경희 마리안나</t>
  </si>
  <si>
    <t>김연화 데레사</t>
  </si>
  <si>
    <t>강경수 토마스a</t>
  </si>
  <si>
    <t>오헌미 소피아</t>
  </si>
  <si>
    <t>고금애 아나스타샤</t>
  </si>
  <si>
    <t>과  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</si>
  <si>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</si>
  <si>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</si>
  <si>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</si>
  <si>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내역</t>
    <phoneticPr fontId="1" type="noConversion"/>
  </si>
  <si>
    <t>전월이월(현금)</t>
    <phoneticPr fontId="1" type="noConversion"/>
  </si>
  <si>
    <t>정기적금(시설)</t>
    <phoneticPr fontId="3" type="noConversion"/>
  </si>
  <si>
    <t>기타예금(적공,장학)</t>
    <phoneticPr fontId="1" type="noConversion"/>
  </si>
  <si>
    <t>제전비</t>
    <phoneticPr fontId="1" type="noConversion"/>
  </si>
  <si>
    <t>특별예금</t>
    <phoneticPr fontId="3" type="noConversion"/>
  </si>
  <si>
    <t>김덕렬 베드로</t>
  </si>
  <si>
    <t>차종문 율리아노</t>
  </si>
  <si>
    <t>서정문 베르나르도</t>
  </si>
  <si>
    <r>
      <t>강경수</t>
    </r>
    <r>
      <rPr>
        <sz val="6"/>
        <color rgb="FF000000"/>
        <rFont val="HY강M"/>
        <family val="1"/>
        <charset val="129"/>
      </rPr>
      <t xml:space="preserve"> </t>
    </r>
    <r>
      <rPr>
        <sz val="7"/>
        <color rgb="FF000000"/>
        <rFont val="HY강M"/>
        <family val="1"/>
        <charset val="129"/>
      </rPr>
      <t>토마스아퀴나스</t>
    </r>
    <phoneticPr fontId="1" type="noConversion"/>
  </si>
  <si>
    <t>1월 수지보고</t>
    <phoneticPr fontId="1" type="noConversion"/>
  </si>
  <si>
    <t>109건</t>
    <phoneticPr fontId="1" type="noConversion"/>
  </si>
  <si>
    <t>천주의성모마리아대축일~연중제3주일</t>
    <phoneticPr fontId="1" type="noConversion"/>
  </si>
  <si>
    <t>20건</t>
    <phoneticPr fontId="1" type="noConversion"/>
  </si>
  <si>
    <t>구유예물(제대)</t>
    <phoneticPr fontId="1" type="noConversion"/>
  </si>
  <si>
    <t>해외원조주일 2차</t>
    <phoneticPr fontId="1" type="noConversion"/>
  </si>
  <si>
    <t>대림저금통2차분</t>
    <phoneticPr fontId="1" type="noConversion"/>
  </si>
  <si>
    <t>설상차림35만/제대회100만</t>
    <phoneticPr fontId="1" type="noConversion"/>
  </si>
  <si>
    <t>예비자교리반 간식비35만/주보대금56.2만</t>
    <phoneticPr fontId="1" type="noConversion"/>
  </si>
  <si>
    <t>유초등부160만/중고등부209.2만</t>
    <phoneticPr fontId="1" type="noConversion"/>
  </si>
  <si>
    <t>해외원조주일헌금 송금</t>
    <phoneticPr fontId="1" type="noConversion"/>
  </si>
  <si>
    <t>퇴직연금 송금</t>
    <phoneticPr fontId="1" type="noConversion"/>
  </si>
  <si>
    <t>청년사목15만/쌍투스24만/제대회8만/여성구역9만/반주단20만/
글로리아12.8만/반장학교15만/청년교리반150만/길잡이9.1만/
지휘자,반주자170만/청년전례5만</t>
    <phoneticPr fontId="1" type="noConversion"/>
  </si>
  <si>
    <t>연령회25만/빈첸시오회145만</t>
    <phoneticPr fontId="1" type="noConversion"/>
  </si>
  <si>
    <t>사목봉사자연수140만/신임사목위원교육12만/성제분배자1`만</t>
    <phoneticPr fontId="1" type="noConversion"/>
  </si>
  <si>
    <t>사무장외3명</t>
    <phoneticPr fontId="1" type="noConversion"/>
  </si>
  <si>
    <t>프리터 토너,잉크, 문구류, 입출금전표</t>
    <phoneticPr fontId="1" type="noConversion"/>
  </si>
  <si>
    <t>판공성사표, 미사예물봉투</t>
    <phoneticPr fontId="1" type="noConversion"/>
  </si>
  <si>
    <t>형광램프,화장지,음식물쓰레기봉투,기름걸레</t>
    <phoneticPr fontId="1" type="noConversion"/>
  </si>
  <si>
    <t>전기요금187.6만/도시가스101.2만</t>
    <phoneticPr fontId="1" type="noConversion"/>
  </si>
  <si>
    <t>자동차세</t>
    <phoneticPr fontId="1" type="noConversion"/>
  </si>
  <si>
    <t>복사기,정수기</t>
    <phoneticPr fontId="1" type="noConversion"/>
  </si>
  <si>
    <t>전화요금, 인터넷,유선방송</t>
    <phoneticPr fontId="1" type="noConversion"/>
  </si>
  <si>
    <t>소방전기안전</t>
    <phoneticPr fontId="1" type="noConversion"/>
  </si>
  <si>
    <t>직원 건강보험외</t>
    <phoneticPr fontId="1" type="noConversion"/>
  </si>
  <si>
    <t>수도배관작업</t>
    <phoneticPr fontId="1" type="noConversion"/>
  </si>
  <si>
    <t>성소개발비 9,875,000  장학기금362,040</t>
    <phoneticPr fontId="1" type="noConversion"/>
  </si>
  <si>
    <t>적공147만, 빈첸시오회120만</t>
    <phoneticPr fontId="1" type="noConversion"/>
  </si>
  <si>
    <t>상가찬조 2건</t>
    <phoneticPr fontId="1" type="noConversion"/>
  </si>
  <si>
    <t>열선센서,액자,전등,수도꼭지</t>
    <phoneticPr fontId="1" type="noConversion"/>
  </si>
  <si>
    <t xml:space="preserve">          ◈2월 전례봉사 배정표 ◈   </t>
    <phoneticPr fontId="3" type="noConversion"/>
  </si>
  <si>
    <t>허재원 마리에바</t>
  </si>
  <si>
    <t xml:space="preserve">                   ◈1월 전입◈   </t>
    <phoneticPr fontId="3" type="noConversion"/>
  </si>
  <si>
    <t>주임,보좌</t>
    <phoneticPr fontId="1" type="noConversion"/>
  </si>
  <si>
    <t>주임,보좌 퇴직적립금 교구송금</t>
    <phoneticPr fontId="1" type="noConversion"/>
  </si>
  <si>
    <t>2명</t>
    <phoneticPr fontId="1" type="noConversion"/>
  </si>
  <si>
    <t>청소,전기안전,승강기</t>
    <phoneticPr fontId="1" type="noConversion"/>
  </si>
  <si>
    <t>복사기,정수기</t>
    <phoneticPr fontId="1" type="noConversion"/>
  </si>
  <si>
    <t>천주의성모마리아대축일~연중제3주일</t>
    <phoneticPr fontId="1" type="noConversion"/>
  </si>
  <si>
    <t>20건</t>
    <phoneticPr fontId="1" type="noConversion"/>
  </si>
  <si>
    <t>해외원조주일 2차</t>
    <phoneticPr fontId="1" type="noConversion"/>
  </si>
  <si>
    <t>판공성사표, 미사예물봉투</t>
    <phoneticPr fontId="1" type="noConversion"/>
  </si>
  <si>
    <t>대림저금통2차분</t>
    <phoneticPr fontId="1" type="noConversion"/>
  </si>
  <si>
    <t>형광램프,화장지,음식물쓰레기봉투,기름걸레</t>
    <phoneticPr fontId="1" type="noConversion"/>
  </si>
  <si>
    <t>상가찬조 2건</t>
    <phoneticPr fontId="1" type="noConversion"/>
  </si>
  <si>
    <t>전기요금187.6만/도시가스101.2만</t>
    <phoneticPr fontId="1" type="noConversion"/>
  </si>
  <si>
    <t>자동차세</t>
    <phoneticPr fontId="1" type="noConversion"/>
  </si>
  <si>
    <t>예비자교리반 간식비35만/주보대금56.2만</t>
    <phoneticPr fontId="1" type="noConversion"/>
  </si>
  <si>
    <t>해외원조주일헌금 송금</t>
    <phoneticPr fontId="1" type="noConversion"/>
  </si>
  <si>
    <t>수도배관작업</t>
    <phoneticPr fontId="1" type="noConversion"/>
  </si>
  <si>
    <t>2013년 1월 수지보고</t>
    <phoneticPr fontId="1" type="noConversion"/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</si>
  <si>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</si>
  <si>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</si>
  <si>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</si>
  <si>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</si>
  <si>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109건</t>
    <phoneticPr fontId="1" type="noConversion"/>
  </si>
  <si>
    <t>사무장외3명</t>
    <phoneticPr fontId="1" type="noConversion"/>
  </si>
  <si>
    <t>수입계</t>
    <phoneticPr fontId="1" type="noConversion"/>
  </si>
  <si>
    <t>지   출</t>
    <phoneticPr fontId="1" type="noConversion"/>
  </si>
  <si>
    <t>전교비</t>
    <phoneticPr fontId="1" type="noConversion"/>
  </si>
  <si>
    <t>특별헌금</t>
    <phoneticPr fontId="1" type="noConversion"/>
  </si>
  <si>
    <t>사제생활비</t>
    <phoneticPr fontId="1" type="noConversion"/>
  </si>
  <si>
    <t>사제특별지원</t>
    <phoneticPr fontId="1" type="noConversion"/>
  </si>
  <si>
    <t>수녀생활비</t>
    <phoneticPr fontId="1" type="noConversion"/>
  </si>
  <si>
    <t>주일학교운영비</t>
    <phoneticPr fontId="1" type="noConversion"/>
  </si>
  <si>
    <t>교구납부금</t>
    <phoneticPr fontId="1" type="noConversion"/>
  </si>
  <si>
    <t>2013년247,027,000</t>
    <phoneticPr fontId="1" type="noConversion"/>
  </si>
  <si>
    <t>단체보조비</t>
    <phoneticPr fontId="1" type="noConversion"/>
  </si>
  <si>
    <t xml:space="preserve"> 평화방송,
 통일기금</t>
    <phoneticPr fontId="1" type="noConversion"/>
  </si>
  <si>
    <t>평화방송1,644만/통일기금3,000만 남음</t>
    <phoneticPr fontId="1" type="noConversion"/>
  </si>
  <si>
    <t>지출계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</si>
  <si>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</si>
  <si>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</si>
  <si>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</si>
  <si>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기타헌금</t>
    <phoneticPr fontId="1" type="noConversion"/>
  </si>
  <si>
    <t>특별헌금</t>
    <phoneticPr fontId="1" type="noConversion"/>
  </si>
  <si>
    <t>기타목적헌금</t>
    <phoneticPr fontId="1" type="noConversion"/>
  </si>
  <si>
    <t>기타기부금</t>
    <phoneticPr fontId="1" type="noConversion"/>
  </si>
  <si>
    <t>신자피정교육비</t>
    <phoneticPr fontId="1" type="noConversion"/>
  </si>
  <si>
    <t>자선찬조비</t>
    <phoneticPr fontId="1" type="noConversion"/>
  </si>
  <si>
    <t>급여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</si>
  <si>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</si>
  <si>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</si>
  <si>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</si>
  <si>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</si>
  <si>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</si>
  <si>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용역비</t>
    <phoneticPr fontId="1" type="noConversion"/>
  </si>
  <si>
    <t>임차료</t>
    <phoneticPr fontId="1" type="noConversion"/>
  </si>
  <si>
    <t>통신비</t>
    <phoneticPr fontId="1" type="noConversion"/>
  </si>
  <si>
    <t>세금과공과</t>
    <phoneticPr fontId="1" type="noConversion"/>
  </si>
  <si>
    <t>복리후생비</t>
    <phoneticPr fontId="1" type="noConversion"/>
  </si>
  <si>
    <t>시설비</t>
    <phoneticPr fontId="1" type="noConversion"/>
  </si>
  <si>
    <t>잡지출</t>
    <phoneticPr fontId="1" type="noConversion"/>
  </si>
  <si>
    <t>사목봉사자연수140만/신임사목위원교육12만/
성제분배자1`만</t>
    <phoneticPr fontId="1" type="noConversion"/>
  </si>
  <si>
    <t>청년사목15만/쌍투스24만/제대회8만/여성구역9만/
반주단20만/글로리아12.8만/반장학교15만/청년교리반150만/길잡이9.1만/지휘자,반주자170만/청년전례5만</t>
    <phoneticPr fontId="1" type="noConversion"/>
  </si>
  <si>
    <t>신학생,보좌40만</t>
    <phoneticPr fontId="3" type="noConversion"/>
  </si>
  <si>
    <t>적십자회비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</si>
</sst>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3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8"/>
      <color indexed="14"/>
      <name val="Arial"/>
      <family val="2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b/>
      <sz val="8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b/>
      <sz val="16"/>
      <color theme="1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9"/>
      <color rgb="FF000000"/>
      <name val="HY강M"/>
      <family val="1"/>
      <charset val="129"/>
    </font>
    <font>
      <sz val="8"/>
      <color rgb="FF000000"/>
      <name val="HY강M"/>
      <family val="1"/>
      <charset val="129"/>
    </font>
    <font>
      <sz val="8"/>
      <color indexed="11"/>
      <name val="Arial"/>
      <family val="2"/>
    </font>
    <font>
      <sz val="9"/>
      <color indexed="14"/>
      <name val="HY강M"/>
      <family val="1"/>
      <charset val="129"/>
    </font>
    <font>
      <sz val="6"/>
      <color rgb="FF000000"/>
      <name val="HY강M"/>
      <family val="1"/>
      <charset val="129"/>
    </font>
    <font>
      <sz val="7"/>
      <color rgb="FF000000"/>
      <name val="HY강M"/>
      <family val="1"/>
      <charset val="129"/>
    </font>
    <font>
      <sz val="10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 applyAlignment="1"/>
    <xf numFmtId="0" fontId="20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1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2" fillId="0" borderId="7" xfId="0" applyNumberFormat="1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20" fillId="0" borderId="1" xfId="0" applyNumberFormat="1" applyFont="1" applyBorder="1" applyAlignment="1">
      <alignment vertical="center"/>
    </xf>
    <xf numFmtId="177" fontId="23" fillId="0" borderId="1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0" fontId="20" fillId="0" borderId="0" xfId="0" applyFont="1">
      <alignment vertical="center"/>
    </xf>
    <xf numFmtId="177" fontId="23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4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76" fontId="4" fillId="6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176" fontId="26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176" fontId="4" fillId="6" borderId="0" xfId="0" applyNumberFormat="1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19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horizontal="left" vertical="center"/>
    </xf>
    <xf numFmtId="176" fontId="27" fillId="0" borderId="0" xfId="0" applyNumberFormat="1" applyFont="1" applyAlignment="1">
      <alignment horizontal="center" vertical="center"/>
    </xf>
    <xf numFmtId="177" fontId="28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22" fillId="0" borderId="0" xfId="0" applyFont="1">
      <alignment vertical="center"/>
    </xf>
    <xf numFmtId="176" fontId="30" fillId="2" borderId="14" xfId="0" applyNumberFormat="1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176" fontId="13" fillId="7" borderId="14" xfId="0" applyNumberFormat="1" applyFont="1" applyFill="1" applyBorder="1" applyAlignment="1" applyProtection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right" vertical="center"/>
    </xf>
    <xf numFmtId="0" fontId="29" fillId="0" borderId="18" xfId="0" applyFont="1" applyBorder="1" applyAlignment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top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left" vertical="center"/>
    </xf>
    <xf numFmtId="3" fontId="28" fillId="0" borderId="13" xfId="0" applyNumberFormat="1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176" fontId="14" fillId="0" borderId="13" xfId="0" applyNumberFormat="1" applyFont="1" applyFill="1" applyBorder="1" applyAlignment="1" applyProtection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horizontal="left" vertical="center"/>
    </xf>
    <xf numFmtId="176" fontId="31" fillId="4" borderId="10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32" fillId="0" borderId="38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justify" vertical="center" wrapText="1"/>
    </xf>
    <xf numFmtId="0" fontId="35" fillId="0" borderId="24" xfId="0" applyFont="1" applyBorder="1" applyAlignment="1">
      <alignment horizontal="justify" vertical="center" wrapText="1"/>
    </xf>
    <xf numFmtId="0" fontId="35" fillId="0" borderId="25" xfId="0" applyFont="1" applyBorder="1" applyAlignment="1">
      <alignment horizontal="justify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justify" vertical="center" wrapText="1"/>
    </xf>
    <xf numFmtId="178" fontId="35" fillId="0" borderId="31" xfId="0" applyNumberFormat="1" applyFont="1" applyBorder="1" applyAlignment="1">
      <alignment horizontal="center" vertical="center" wrapText="1"/>
    </xf>
    <xf numFmtId="0" fontId="35" fillId="0" borderId="32" xfId="0" applyFont="1" applyBorder="1" applyAlignment="1">
      <alignment horizontal="justify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justify" vertical="center" wrapText="1"/>
    </xf>
    <xf numFmtId="0" fontId="35" fillId="0" borderId="36" xfId="0" applyFont="1" applyBorder="1" applyAlignment="1">
      <alignment horizontal="justify" vertical="center" wrapText="1"/>
    </xf>
    <xf numFmtId="176" fontId="30" fillId="2" borderId="39" xfId="0" applyNumberFormat="1" applyFont="1" applyFill="1" applyBorder="1" applyAlignment="1" applyProtection="1">
      <alignment horizontal="center" vertical="center"/>
    </xf>
    <xf numFmtId="176" fontId="13" fillId="7" borderId="39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left" vertical="top"/>
    </xf>
    <xf numFmtId="176" fontId="19" fillId="0" borderId="1" xfId="0" applyNumberFormat="1" applyFont="1" applyFill="1" applyBorder="1" applyAlignment="1" applyProtection="1">
      <alignment horizontal="right" vertical="top"/>
    </xf>
    <xf numFmtId="176" fontId="19" fillId="0" borderId="1" xfId="0" applyNumberFormat="1" applyFont="1" applyFill="1" applyBorder="1" applyAlignment="1" applyProtection="1">
      <alignment horizontal="left" vertical="top"/>
    </xf>
    <xf numFmtId="176" fontId="27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176" fontId="38" fillId="0" borderId="1" xfId="0" applyNumberFormat="1" applyFont="1" applyFill="1" applyBorder="1" applyAlignment="1" applyProtection="1">
      <alignment horizontal="right" vertical="top"/>
    </xf>
    <xf numFmtId="176" fontId="14" fillId="0" borderId="1" xfId="0" applyNumberFormat="1" applyFont="1" applyFill="1" applyBorder="1" applyAlignment="1" applyProtection="1">
      <alignment horizontal="right" vertical="top"/>
    </xf>
    <xf numFmtId="0" fontId="28" fillId="0" borderId="1" xfId="0" applyFont="1" applyBorder="1" applyAlignment="1">
      <alignment horizontal="left" vertical="center"/>
    </xf>
    <xf numFmtId="176" fontId="37" fillId="2" borderId="1" xfId="0" applyNumberFormat="1" applyFont="1" applyFill="1" applyBorder="1" applyAlignment="1" applyProtection="1">
      <alignment horizontal="center" vertical="center"/>
    </xf>
    <xf numFmtId="0" fontId="29" fillId="0" borderId="38" xfId="0" applyFont="1" applyBorder="1" applyAlignment="1">
      <alignment horizontal="left" vertical="center"/>
    </xf>
    <xf numFmtId="176" fontId="14" fillId="0" borderId="1" xfId="0" applyNumberFormat="1" applyFont="1" applyFill="1" applyBorder="1" applyAlignment="1" applyProtection="1">
      <alignment horizontal="center" vertical="center"/>
    </xf>
    <xf numFmtId="0" fontId="28" fillId="0" borderId="4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justify" vertical="center" wrapText="1"/>
    </xf>
    <xf numFmtId="176" fontId="18" fillId="0" borderId="6" xfId="0" applyNumberFormat="1" applyFont="1" applyFill="1" applyBorder="1" applyAlignment="1" applyProtection="1">
      <alignment horizontal="center" vertical="center"/>
    </xf>
    <xf numFmtId="0" fontId="29" fillId="0" borderId="38" xfId="0" applyFont="1" applyBorder="1" applyAlignment="1">
      <alignment horizontal="left" vertical="center" wrapText="1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6" fillId="0" borderId="23" xfId="0" applyFont="1" applyBorder="1" applyAlignment="1">
      <alignment horizontal="justify" vertical="center" wrapText="1"/>
    </xf>
    <xf numFmtId="0" fontId="36" fillId="0" borderId="24" xfId="0" applyFont="1" applyBorder="1" applyAlignment="1">
      <alignment horizontal="justify" vertical="center" wrapText="1"/>
    </xf>
    <xf numFmtId="0" fontId="36" fillId="0" borderId="30" xfId="0" applyFont="1" applyBorder="1" applyAlignment="1">
      <alignment horizontal="justify" vertical="center" wrapText="1"/>
    </xf>
    <xf numFmtId="0" fontId="36" fillId="0" borderId="32" xfId="0" applyFont="1" applyBorder="1" applyAlignment="1">
      <alignment horizontal="justify" vertical="center" wrapText="1"/>
    </xf>
    <xf numFmtId="0" fontId="36" fillId="0" borderId="36" xfId="0" applyFont="1" applyBorder="1" applyAlignment="1">
      <alignment horizontal="justify" vertical="center" wrapText="1"/>
    </xf>
    <xf numFmtId="0" fontId="36" fillId="0" borderId="37" xfId="0" applyFont="1" applyBorder="1" applyAlignment="1">
      <alignment horizontal="justify" vertical="center" wrapText="1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178" fontId="40" fillId="0" borderId="31" xfId="0" applyNumberFormat="1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right" vertical="center"/>
    </xf>
    <xf numFmtId="0" fontId="28" fillId="0" borderId="45" xfId="0" applyFont="1" applyBorder="1" applyAlignment="1">
      <alignment horizontal="left" vertical="center"/>
    </xf>
    <xf numFmtId="176" fontId="14" fillId="0" borderId="1" xfId="0" applyNumberFormat="1" applyFont="1" applyFill="1" applyBorder="1" applyAlignment="1" applyProtection="1">
      <alignment horizontal="left" vertical="center"/>
    </xf>
    <xf numFmtId="176" fontId="14" fillId="0" borderId="40" xfId="0" applyNumberFormat="1" applyFont="1" applyFill="1" applyBorder="1" applyAlignment="1" applyProtection="1">
      <alignment horizontal="center" vertical="center"/>
    </xf>
    <xf numFmtId="176" fontId="30" fillId="2" borderId="2" xfId="0" applyNumberFormat="1" applyFont="1" applyFill="1" applyBorder="1" applyAlignment="1" applyProtection="1">
      <alignment horizontal="center" vertical="center"/>
    </xf>
    <xf numFmtId="176" fontId="13" fillId="2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center" vertical="center"/>
    </xf>
    <xf numFmtId="176" fontId="14" fillId="0" borderId="46" xfId="0" applyNumberFormat="1" applyFont="1" applyFill="1" applyBorder="1" applyAlignment="1" applyProtection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37" fillId="2" borderId="1" xfId="0" applyNumberFormat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3" fontId="22" fillId="0" borderId="21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2" xfId="0" applyNumberFormat="1" applyFont="1" applyFill="1" applyBorder="1" applyAlignment="1" applyProtection="1">
      <alignment horizontal="center" vertical="center"/>
    </xf>
    <xf numFmtId="178" fontId="35" fillId="0" borderId="29" xfId="0" applyNumberFormat="1" applyFont="1" applyBorder="1" applyAlignment="1">
      <alignment horizontal="center" vertical="center" wrapText="1"/>
    </xf>
    <xf numFmtId="178" fontId="35" fillId="0" borderId="31" xfId="0" applyNumberFormat="1" applyFont="1" applyBorder="1" applyAlignment="1">
      <alignment horizontal="center" vertical="center" wrapText="1"/>
    </xf>
    <xf numFmtId="0" fontId="35" fillId="0" borderId="23" xfId="0" applyFont="1" applyBorder="1" applyAlignment="1">
      <alignment vertical="center" wrapText="1"/>
    </xf>
    <xf numFmtId="0" fontId="35" fillId="0" borderId="24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topLeftCell="A16" workbookViewId="0">
      <selection activeCell="D44" sqref="D44"/>
    </sheetView>
  </sheetViews>
  <sheetFormatPr defaultRowHeight="16.5"/>
  <cols>
    <col min="1" max="1" width="9.125" customWidth="1"/>
    <col min="2" max="2" width="8.375" customWidth="1"/>
    <col min="3" max="3" width="26" customWidth="1"/>
    <col min="4" max="4" width="10" customWidth="1"/>
    <col min="5" max="5" width="9.25" customWidth="1"/>
    <col min="6" max="6" width="24.625" customWidth="1"/>
    <col min="9" max="9" width="9" customWidth="1"/>
  </cols>
  <sheetData>
    <row r="1" spans="1:9" ht="32.25" customHeight="1" thickBot="1">
      <c r="A1" s="140" t="s">
        <v>231</v>
      </c>
      <c r="B1" s="141"/>
      <c r="C1" s="141"/>
      <c r="D1" s="141"/>
      <c r="E1" s="141"/>
      <c r="F1" s="142"/>
    </row>
    <row r="2" spans="1:9" ht="18.75" customHeight="1" thickBot="1">
      <c r="A2" s="59" t="s">
        <v>232</v>
      </c>
      <c r="B2" s="60" t="s">
        <v>233</v>
      </c>
      <c r="C2" s="61" t="s">
        <v>234</v>
      </c>
      <c r="D2" s="96" t="s">
        <v>232</v>
      </c>
      <c r="E2" s="60" t="s">
        <v>235</v>
      </c>
      <c r="F2" s="61" t="s">
        <v>234</v>
      </c>
      <c r="H2" s="49"/>
      <c r="I2" s="50"/>
    </row>
    <row r="3" spans="1:9" ht="20.25" customHeight="1">
      <c r="A3" s="132" t="s">
        <v>252</v>
      </c>
      <c r="B3" s="117">
        <v>29358000</v>
      </c>
      <c r="C3" s="81" t="s">
        <v>236</v>
      </c>
      <c r="D3" s="135" t="s">
        <v>259</v>
      </c>
      <c r="E3" s="117">
        <v>1530430</v>
      </c>
      <c r="F3" s="116" t="s">
        <v>274</v>
      </c>
      <c r="H3" s="49"/>
      <c r="I3" s="50"/>
    </row>
    <row r="4" spans="1:9" ht="15" customHeight="1">
      <c r="A4" s="132" t="s">
        <v>253</v>
      </c>
      <c r="B4" s="117">
        <v>21329620</v>
      </c>
      <c r="C4" s="108" t="s">
        <v>219</v>
      </c>
      <c r="D4" s="109" t="s">
        <v>260</v>
      </c>
      <c r="E4" s="117">
        <v>50000</v>
      </c>
      <c r="F4" s="81" t="s">
        <v>277</v>
      </c>
      <c r="H4" s="51"/>
      <c r="I4" s="52"/>
    </row>
    <row r="5" spans="1:9" ht="15" customHeight="1">
      <c r="A5" s="132" t="s">
        <v>254</v>
      </c>
      <c r="B5" s="117">
        <v>4084000</v>
      </c>
      <c r="C5" s="108" t="s">
        <v>220</v>
      </c>
      <c r="D5" s="109" t="s">
        <v>261</v>
      </c>
      <c r="E5" s="117">
        <v>6872920</v>
      </c>
      <c r="F5" s="81" t="s">
        <v>237</v>
      </c>
      <c r="H5" s="51"/>
      <c r="I5" s="52"/>
    </row>
    <row r="6" spans="1:9" ht="15" customHeight="1">
      <c r="A6" s="132" t="s">
        <v>255</v>
      </c>
      <c r="B6" s="117">
        <v>786000</v>
      </c>
      <c r="C6" s="108" t="s">
        <v>185</v>
      </c>
      <c r="D6" s="109" t="s">
        <v>262</v>
      </c>
      <c r="E6" s="117">
        <v>246800</v>
      </c>
      <c r="F6" s="108" t="s">
        <v>197</v>
      </c>
      <c r="H6" s="51"/>
      <c r="I6" s="52"/>
    </row>
    <row r="7" spans="1:9" ht="15" customHeight="1">
      <c r="A7" s="132" t="s">
        <v>256</v>
      </c>
      <c r="B7" s="117">
        <v>2391190</v>
      </c>
      <c r="C7" s="108" t="s">
        <v>221</v>
      </c>
      <c r="D7" s="109" t="s">
        <v>263</v>
      </c>
      <c r="E7" s="117">
        <v>103360</v>
      </c>
      <c r="F7" s="108" t="s">
        <v>222</v>
      </c>
      <c r="H7" s="51"/>
      <c r="I7" s="52"/>
    </row>
    <row r="8" spans="1:9" ht="15" customHeight="1">
      <c r="A8" s="132" t="s">
        <v>257</v>
      </c>
      <c r="B8" s="117">
        <v>184050</v>
      </c>
      <c r="C8" s="108" t="s">
        <v>223</v>
      </c>
      <c r="D8" s="109" t="s">
        <v>264</v>
      </c>
      <c r="E8" s="117">
        <v>131200</v>
      </c>
      <c r="F8" s="108" t="s">
        <v>224</v>
      </c>
      <c r="H8" s="51"/>
      <c r="I8" s="52"/>
    </row>
    <row r="9" spans="1:9" ht="15" customHeight="1" thickBot="1">
      <c r="A9" s="132" t="s">
        <v>258</v>
      </c>
      <c r="B9" s="117">
        <v>1300000</v>
      </c>
      <c r="C9" s="108" t="s">
        <v>225</v>
      </c>
      <c r="D9" s="109" t="s">
        <v>265</v>
      </c>
      <c r="E9" s="117">
        <v>2889560</v>
      </c>
      <c r="F9" s="108" t="s">
        <v>226</v>
      </c>
      <c r="H9" s="51"/>
      <c r="I9" s="52"/>
    </row>
    <row r="10" spans="1:9" ht="15" customHeight="1" thickBot="1">
      <c r="A10" s="63" t="s">
        <v>238</v>
      </c>
      <c r="B10" s="152">
        <f>SUM(B3:B9)</f>
        <v>59432860</v>
      </c>
      <c r="C10" s="153"/>
      <c r="D10" s="109" t="s">
        <v>266</v>
      </c>
      <c r="E10" s="117">
        <v>58500</v>
      </c>
      <c r="F10" s="108" t="s">
        <v>227</v>
      </c>
      <c r="H10" s="51"/>
      <c r="I10" s="52"/>
    </row>
    <row r="11" spans="1:9" ht="15" customHeight="1">
      <c r="A11" s="137" t="s">
        <v>232</v>
      </c>
      <c r="B11" s="138" t="s">
        <v>239</v>
      </c>
      <c r="C11" s="139" t="s">
        <v>234</v>
      </c>
      <c r="D11" s="109" t="s">
        <v>267</v>
      </c>
      <c r="E11" s="117">
        <v>481050</v>
      </c>
      <c r="F11" s="108" t="s">
        <v>217</v>
      </c>
      <c r="H11" s="51"/>
      <c r="I11" s="52"/>
    </row>
    <row r="12" spans="1:9" ht="15" customHeight="1">
      <c r="A12" s="132" t="s">
        <v>175</v>
      </c>
      <c r="B12" s="117">
        <v>1513000</v>
      </c>
      <c r="C12" s="108" t="s">
        <v>188</v>
      </c>
      <c r="D12" s="109" t="s">
        <v>268</v>
      </c>
      <c r="E12" s="117">
        <v>243560</v>
      </c>
      <c r="F12" s="108" t="s">
        <v>218</v>
      </c>
      <c r="H12" s="51"/>
      <c r="I12" s="53"/>
    </row>
    <row r="13" spans="1:9" ht="15" customHeight="1">
      <c r="A13" s="132" t="s">
        <v>240</v>
      </c>
      <c r="B13" s="117">
        <v>912400</v>
      </c>
      <c r="C13" s="108" t="s">
        <v>228</v>
      </c>
      <c r="D13" s="109" t="s">
        <v>269</v>
      </c>
      <c r="E13" s="117">
        <v>349460</v>
      </c>
      <c r="F13" s="108" t="s">
        <v>203</v>
      </c>
      <c r="H13" s="51"/>
      <c r="I13" s="53"/>
    </row>
    <row r="14" spans="1:9" ht="15" customHeight="1">
      <c r="A14" s="132" t="s">
        <v>241</v>
      </c>
      <c r="B14" s="117">
        <v>2391190</v>
      </c>
      <c r="C14" s="108" t="s">
        <v>229</v>
      </c>
      <c r="D14" s="109" t="s">
        <v>270</v>
      </c>
      <c r="E14" s="117">
        <v>48000</v>
      </c>
      <c r="F14" s="108" t="s">
        <v>204</v>
      </c>
      <c r="H14" s="51"/>
      <c r="I14" s="53"/>
    </row>
    <row r="15" spans="1:9" ht="15" customHeight="1">
      <c r="A15" s="132" t="s">
        <v>242</v>
      </c>
      <c r="B15" s="117">
        <v>2000000</v>
      </c>
      <c r="C15" s="108" t="s">
        <v>214</v>
      </c>
      <c r="D15" s="109" t="s">
        <v>271</v>
      </c>
      <c r="E15" s="117">
        <v>539460</v>
      </c>
      <c r="F15" s="108" t="s">
        <v>205</v>
      </c>
    </row>
    <row r="16" spans="1:9" ht="15" customHeight="1">
      <c r="A16" s="132" t="s">
        <v>243</v>
      </c>
      <c r="B16" s="117">
        <v>4600000</v>
      </c>
      <c r="C16" s="108" t="s">
        <v>215</v>
      </c>
      <c r="D16" s="109" t="s">
        <v>272</v>
      </c>
      <c r="E16" s="117">
        <v>200000</v>
      </c>
      <c r="F16" s="108" t="s">
        <v>230</v>
      </c>
    </row>
    <row r="17" spans="1:6" ht="15" customHeight="1">
      <c r="A17" s="132" t="s">
        <v>244</v>
      </c>
      <c r="B17" s="117">
        <v>1610000</v>
      </c>
      <c r="C17" s="64" t="s">
        <v>216</v>
      </c>
      <c r="D17" s="109" t="s">
        <v>273</v>
      </c>
      <c r="E17" s="117">
        <v>157500</v>
      </c>
      <c r="F17" s="108" t="s">
        <v>210</v>
      </c>
    </row>
    <row r="18" spans="1:6" ht="15" customHeight="1">
      <c r="A18" s="115" t="s">
        <v>245</v>
      </c>
      <c r="B18" s="117">
        <v>3656030</v>
      </c>
      <c r="C18" s="108" t="s">
        <v>190</v>
      </c>
      <c r="D18" s="136" t="s">
        <v>246</v>
      </c>
      <c r="E18" s="133"/>
      <c r="F18" s="134" t="s">
        <v>247</v>
      </c>
    </row>
    <row r="19" spans="1:6" ht="18.75" customHeight="1" thickBot="1">
      <c r="A19" s="146" t="s">
        <v>248</v>
      </c>
      <c r="B19" s="148">
        <v>4107070</v>
      </c>
      <c r="C19" s="150" t="s">
        <v>275</v>
      </c>
      <c r="D19" s="110" t="s">
        <v>249</v>
      </c>
      <c r="E19" s="65"/>
      <c r="F19" s="66" t="s">
        <v>250</v>
      </c>
    </row>
    <row r="20" spans="1:6" ht="18.75" customHeight="1" thickBot="1">
      <c r="A20" s="147"/>
      <c r="B20" s="149"/>
      <c r="C20" s="151"/>
      <c r="D20" s="97" t="s">
        <v>251</v>
      </c>
      <c r="E20" s="152">
        <f>SUM(E3:E19,B12:B20)</f>
        <v>34691490</v>
      </c>
      <c r="F20" s="153"/>
    </row>
    <row r="21" spans="1:6" ht="10.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 ht="17.25" customHeight="1">
      <c r="A24" s="7"/>
      <c r="B24" s="7"/>
      <c r="C24" s="7"/>
      <c r="D24" s="7"/>
      <c r="E24" s="7"/>
      <c r="F24" s="7"/>
    </row>
    <row r="25" spans="1:6" ht="17.25" customHeight="1">
      <c r="A25" s="7"/>
      <c r="B25" s="7"/>
      <c r="C25" s="7"/>
      <c r="D25" s="7"/>
      <c r="E25" s="7"/>
      <c r="F25" s="7"/>
    </row>
    <row r="26" spans="1:6" ht="17.25" customHeight="1">
      <c r="A26" s="7"/>
      <c r="B26" s="7"/>
      <c r="C26" s="7"/>
      <c r="D26" s="7"/>
      <c r="E26" s="7"/>
      <c r="F26" s="7"/>
    </row>
    <row r="27" spans="1:6" ht="17.25" customHeight="1">
      <c r="A27" s="7"/>
      <c r="B27" s="7"/>
      <c r="C27" s="7"/>
      <c r="D27" s="7"/>
      <c r="E27" s="7"/>
      <c r="F27" s="7"/>
    </row>
    <row r="28" spans="1:6">
      <c r="A28" s="143" t="s">
        <v>213</v>
      </c>
      <c r="B28" s="144"/>
      <c r="C28" s="144"/>
      <c r="D28" s="145" t="s">
        <v>211</v>
      </c>
      <c r="E28" s="145"/>
      <c r="F28" s="145"/>
    </row>
  </sheetData>
  <mergeCells count="8">
    <mergeCell ref="A1:F1"/>
    <mergeCell ref="A28:C28"/>
    <mergeCell ref="D28:F28"/>
    <mergeCell ref="A19:A20"/>
    <mergeCell ref="B19:B20"/>
    <mergeCell ref="C19:C20"/>
    <mergeCell ref="E20:F20"/>
    <mergeCell ref="B10:C10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topLeftCell="A16" workbookViewId="0">
      <selection activeCell="E25" sqref="E25"/>
    </sheetView>
  </sheetViews>
  <sheetFormatPr defaultRowHeight="16.5"/>
  <cols>
    <col min="1" max="3" width="11" style="102" customWidth="1"/>
    <col min="4" max="4" width="11" style="55" customWidth="1"/>
    <col min="5" max="7" width="11" style="102" customWidth="1"/>
  </cols>
  <sheetData>
    <row r="1" spans="1:7">
      <c r="A1" s="154" t="s">
        <v>0</v>
      </c>
      <c r="B1" s="154"/>
      <c r="C1" s="154"/>
      <c r="D1" s="154" t="s">
        <v>1</v>
      </c>
      <c r="E1" s="154" t="s">
        <v>2</v>
      </c>
      <c r="F1" s="154"/>
      <c r="G1" s="154"/>
    </row>
    <row r="2" spans="1:7">
      <c r="A2" s="107" t="s">
        <v>3</v>
      </c>
      <c r="B2" s="107" t="s">
        <v>4</v>
      </c>
      <c r="C2" s="107" t="s">
        <v>5</v>
      </c>
      <c r="D2" s="154"/>
      <c r="E2" s="107" t="s">
        <v>5</v>
      </c>
      <c r="F2" s="107" t="s">
        <v>4</v>
      </c>
      <c r="G2" s="107" t="s">
        <v>3</v>
      </c>
    </row>
    <row r="3" spans="1:7">
      <c r="A3" s="100">
        <v>554357397</v>
      </c>
      <c r="B3" s="100">
        <v>690136687</v>
      </c>
      <c r="C3" s="100">
        <v>161395960</v>
      </c>
      <c r="D3" s="101" t="s">
        <v>6</v>
      </c>
      <c r="E3" s="100">
        <v>135779290</v>
      </c>
      <c r="F3" s="100">
        <v>135779290</v>
      </c>
      <c r="G3" s="100">
        <v>0</v>
      </c>
    </row>
    <row r="4" spans="1:7">
      <c r="A4" s="67">
        <v>0</v>
      </c>
      <c r="B4" s="67">
        <v>99987720</v>
      </c>
      <c r="C4" s="67">
        <v>99986220</v>
      </c>
      <c r="D4" s="99" t="s">
        <v>7</v>
      </c>
      <c r="E4" s="67">
        <v>99987720</v>
      </c>
      <c r="F4" s="67">
        <v>99987720</v>
      </c>
      <c r="G4" s="67">
        <v>0</v>
      </c>
    </row>
    <row r="5" spans="1:7">
      <c r="A5" s="67">
        <v>51900673</v>
      </c>
      <c r="B5" s="67">
        <v>87292243</v>
      </c>
      <c r="C5" s="67">
        <v>55520390</v>
      </c>
      <c r="D5" s="99" t="s">
        <v>8</v>
      </c>
      <c r="E5" s="67">
        <v>35391570</v>
      </c>
      <c r="F5" s="67">
        <v>35391570</v>
      </c>
      <c r="G5" s="67">
        <v>0</v>
      </c>
    </row>
    <row r="6" spans="1:7">
      <c r="A6" s="67">
        <v>153212469</v>
      </c>
      <c r="B6" s="67">
        <v>153212469</v>
      </c>
      <c r="C6" s="67">
        <v>0</v>
      </c>
      <c r="D6" s="99" t="s">
        <v>9</v>
      </c>
      <c r="E6" s="67">
        <v>0</v>
      </c>
      <c r="F6" s="67">
        <v>0</v>
      </c>
      <c r="G6" s="67">
        <v>0</v>
      </c>
    </row>
    <row r="7" spans="1:7">
      <c r="A7" s="67">
        <v>36000000</v>
      </c>
      <c r="B7" s="67">
        <v>36000000</v>
      </c>
      <c r="C7" s="67">
        <v>4000000</v>
      </c>
      <c r="D7" s="99" t="s">
        <v>10</v>
      </c>
      <c r="E7" s="67">
        <v>0</v>
      </c>
      <c r="F7" s="67">
        <v>0</v>
      </c>
      <c r="G7" s="67">
        <v>0</v>
      </c>
    </row>
    <row r="8" spans="1:7">
      <c r="A8" s="67">
        <v>108773422</v>
      </c>
      <c r="B8" s="67">
        <v>109173422</v>
      </c>
      <c r="C8" s="67">
        <v>1889350</v>
      </c>
      <c r="D8" s="99" t="s">
        <v>11</v>
      </c>
      <c r="E8" s="67">
        <v>400000</v>
      </c>
      <c r="F8" s="67">
        <v>400000</v>
      </c>
      <c r="G8" s="67">
        <v>0</v>
      </c>
    </row>
    <row r="9" spans="1:7">
      <c r="A9" s="67">
        <v>105569896</v>
      </c>
      <c r="B9" s="67">
        <v>105569896</v>
      </c>
      <c r="C9" s="67">
        <v>0</v>
      </c>
      <c r="D9" s="99" t="s">
        <v>12</v>
      </c>
      <c r="E9" s="67">
        <v>0</v>
      </c>
      <c r="F9" s="67">
        <v>0</v>
      </c>
      <c r="G9" s="67">
        <v>0</v>
      </c>
    </row>
    <row r="10" spans="1:7">
      <c r="A10" s="67">
        <v>2280667</v>
      </c>
      <c r="B10" s="67">
        <v>2280667</v>
      </c>
      <c r="C10" s="67">
        <v>0</v>
      </c>
      <c r="D10" s="99" t="s">
        <v>13</v>
      </c>
      <c r="E10" s="67">
        <v>0</v>
      </c>
      <c r="F10" s="67">
        <v>0</v>
      </c>
      <c r="G10" s="67">
        <v>0</v>
      </c>
    </row>
    <row r="11" spans="1:7">
      <c r="A11" s="67">
        <v>132300</v>
      </c>
      <c r="B11" s="67">
        <v>132300</v>
      </c>
      <c r="C11" s="67">
        <v>0</v>
      </c>
      <c r="D11" s="99" t="s">
        <v>14</v>
      </c>
      <c r="E11" s="67">
        <v>0</v>
      </c>
      <c r="F11" s="67">
        <v>0</v>
      </c>
      <c r="G11" s="67">
        <v>0</v>
      </c>
    </row>
    <row r="12" spans="1:7">
      <c r="A12" s="67">
        <v>16502900</v>
      </c>
      <c r="B12" s="67">
        <v>16502900</v>
      </c>
      <c r="C12" s="67">
        <v>0</v>
      </c>
      <c r="D12" s="99" t="s">
        <v>15</v>
      </c>
      <c r="E12" s="67">
        <v>0</v>
      </c>
      <c r="F12" s="67">
        <v>0</v>
      </c>
      <c r="G12" s="67">
        <v>0</v>
      </c>
    </row>
    <row r="13" spans="1:7">
      <c r="A13" s="67">
        <v>79985070</v>
      </c>
      <c r="B13" s="67">
        <v>79985070</v>
      </c>
      <c r="C13" s="67">
        <v>0</v>
      </c>
      <c r="D13" s="99" t="s">
        <v>151</v>
      </c>
      <c r="E13" s="67">
        <v>0</v>
      </c>
      <c r="F13" s="67">
        <v>0</v>
      </c>
      <c r="G13" s="67">
        <v>0</v>
      </c>
    </row>
    <row r="14" spans="1:7">
      <c r="A14" s="100">
        <v>0</v>
      </c>
      <c r="B14" s="100">
        <v>1298710</v>
      </c>
      <c r="C14" s="100">
        <v>1298710</v>
      </c>
      <c r="D14" s="101" t="s">
        <v>16</v>
      </c>
      <c r="E14" s="100">
        <v>1298710</v>
      </c>
      <c r="F14" s="100">
        <v>103082525</v>
      </c>
      <c r="G14" s="100">
        <v>101783815</v>
      </c>
    </row>
    <row r="15" spans="1:7">
      <c r="A15" s="67">
        <v>0</v>
      </c>
      <c r="B15" s="67">
        <v>1298710</v>
      </c>
      <c r="C15" s="67">
        <v>1298710</v>
      </c>
      <c r="D15" s="99" t="s">
        <v>17</v>
      </c>
      <c r="E15" s="67">
        <v>1298710</v>
      </c>
      <c r="F15" s="67">
        <v>1298710</v>
      </c>
      <c r="G15" s="67">
        <v>0</v>
      </c>
    </row>
    <row r="16" spans="1:7">
      <c r="A16" s="67">
        <v>0</v>
      </c>
      <c r="B16" s="67">
        <v>0</v>
      </c>
      <c r="C16" s="67">
        <v>0</v>
      </c>
      <c r="D16" s="99" t="s">
        <v>18</v>
      </c>
      <c r="E16" s="67">
        <v>0</v>
      </c>
      <c r="F16" s="67">
        <v>101783815</v>
      </c>
      <c r="G16" s="67">
        <v>101783815</v>
      </c>
    </row>
    <row r="17" spans="1:7">
      <c r="A17" s="100">
        <v>0</v>
      </c>
      <c r="B17" s="100">
        <v>0</v>
      </c>
      <c r="C17" s="100">
        <v>0</v>
      </c>
      <c r="D17" s="101" t="s">
        <v>19</v>
      </c>
      <c r="E17" s="100">
        <v>0</v>
      </c>
      <c r="F17" s="100">
        <v>426956912</v>
      </c>
      <c r="G17" s="100">
        <v>426956912</v>
      </c>
    </row>
    <row r="18" spans="1:7">
      <c r="A18" s="67">
        <v>0</v>
      </c>
      <c r="B18" s="67">
        <v>0</v>
      </c>
      <c r="C18" s="67">
        <v>0</v>
      </c>
      <c r="D18" s="99" t="s">
        <v>20</v>
      </c>
      <c r="E18" s="67">
        <v>0</v>
      </c>
      <c r="F18" s="67">
        <v>38137466</v>
      </c>
      <c r="G18" s="67">
        <v>38137466</v>
      </c>
    </row>
    <row r="19" spans="1:7">
      <c r="A19" s="67">
        <v>0</v>
      </c>
      <c r="B19" s="67">
        <v>0</v>
      </c>
      <c r="C19" s="67">
        <v>0</v>
      </c>
      <c r="D19" s="99" t="s">
        <v>21</v>
      </c>
      <c r="E19" s="67">
        <v>0</v>
      </c>
      <c r="F19" s="67">
        <v>388819446</v>
      </c>
      <c r="G19" s="67">
        <v>388819446</v>
      </c>
    </row>
    <row r="20" spans="1:7">
      <c r="A20" s="100">
        <v>0</v>
      </c>
      <c r="B20" s="100">
        <v>0</v>
      </c>
      <c r="C20" s="100">
        <v>0</v>
      </c>
      <c r="D20" s="101" t="s">
        <v>22</v>
      </c>
      <c r="E20" s="100">
        <v>72493160</v>
      </c>
      <c r="F20" s="100">
        <v>72493160</v>
      </c>
      <c r="G20" s="100">
        <v>72493160</v>
      </c>
    </row>
    <row r="21" spans="1:7">
      <c r="A21" s="67">
        <v>0</v>
      </c>
      <c r="B21" s="67">
        <v>0</v>
      </c>
      <c r="C21" s="67">
        <v>0</v>
      </c>
      <c r="D21" s="99" t="s">
        <v>23</v>
      </c>
      <c r="E21" s="67">
        <v>29358000</v>
      </c>
      <c r="F21" s="67">
        <v>29358000</v>
      </c>
      <c r="G21" s="67">
        <v>29358000</v>
      </c>
    </row>
    <row r="22" spans="1:7">
      <c r="A22" s="67">
        <v>0</v>
      </c>
      <c r="B22" s="67">
        <v>0</v>
      </c>
      <c r="C22" s="67">
        <v>0</v>
      </c>
      <c r="D22" s="99" t="s">
        <v>24</v>
      </c>
      <c r="E22" s="67">
        <v>21329620</v>
      </c>
      <c r="F22" s="67">
        <v>21329620</v>
      </c>
      <c r="G22" s="67">
        <v>21329620</v>
      </c>
    </row>
    <row r="23" spans="1:7">
      <c r="A23" s="67">
        <v>0</v>
      </c>
      <c r="B23" s="67">
        <v>0</v>
      </c>
      <c r="C23" s="67">
        <v>0</v>
      </c>
      <c r="D23" s="99" t="s">
        <v>25</v>
      </c>
      <c r="E23" s="67">
        <v>4084000</v>
      </c>
      <c r="F23" s="67">
        <v>4084000</v>
      </c>
      <c r="G23" s="67">
        <v>4084000</v>
      </c>
    </row>
    <row r="24" spans="1:7">
      <c r="A24" s="67">
        <v>0</v>
      </c>
      <c r="B24" s="67">
        <v>0</v>
      </c>
      <c r="C24" s="67">
        <v>0</v>
      </c>
      <c r="D24" s="99" t="s">
        <v>26</v>
      </c>
      <c r="E24" s="67">
        <v>786000</v>
      </c>
      <c r="F24" s="67">
        <v>786000</v>
      </c>
      <c r="G24" s="67">
        <v>786000</v>
      </c>
    </row>
    <row r="25" spans="1:7">
      <c r="A25" s="67">
        <v>0</v>
      </c>
      <c r="B25" s="67">
        <v>0</v>
      </c>
      <c r="C25" s="67">
        <v>0</v>
      </c>
      <c r="D25" s="99" t="s">
        <v>159</v>
      </c>
      <c r="E25" s="67">
        <v>150000</v>
      </c>
      <c r="F25" s="67">
        <v>150000</v>
      </c>
      <c r="G25" s="67">
        <v>150000</v>
      </c>
    </row>
    <row r="26" spans="1:7">
      <c r="A26" s="67">
        <v>0</v>
      </c>
      <c r="B26" s="67">
        <v>0</v>
      </c>
      <c r="C26" s="67">
        <v>0</v>
      </c>
      <c r="D26" s="99" t="s">
        <v>27</v>
      </c>
      <c r="E26" s="67">
        <v>2673260</v>
      </c>
      <c r="F26" s="67">
        <v>2673260</v>
      </c>
      <c r="G26" s="67">
        <v>2673260</v>
      </c>
    </row>
    <row r="27" spans="1:7">
      <c r="A27" s="67">
        <v>0</v>
      </c>
      <c r="B27" s="67">
        <v>0</v>
      </c>
      <c r="C27" s="67">
        <v>0</v>
      </c>
      <c r="D27" s="99" t="s">
        <v>28</v>
      </c>
      <c r="E27" s="67">
        <v>10237040</v>
      </c>
      <c r="F27" s="67">
        <v>10237040</v>
      </c>
      <c r="G27" s="67">
        <v>10237040</v>
      </c>
    </row>
    <row r="28" spans="1:7">
      <c r="A28" s="67">
        <v>0</v>
      </c>
      <c r="B28" s="67">
        <v>0</v>
      </c>
      <c r="C28" s="67">
        <v>0</v>
      </c>
      <c r="D28" s="99" t="s">
        <v>29</v>
      </c>
      <c r="E28" s="67">
        <v>2391190</v>
      </c>
      <c r="F28" s="67">
        <v>2391190</v>
      </c>
      <c r="G28" s="67">
        <v>2391190</v>
      </c>
    </row>
    <row r="29" spans="1:7">
      <c r="A29" s="67">
        <v>0</v>
      </c>
      <c r="B29" s="67">
        <v>0</v>
      </c>
      <c r="C29" s="67">
        <v>0</v>
      </c>
      <c r="D29" s="99" t="s">
        <v>68</v>
      </c>
      <c r="E29" s="67">
        <v>184050</v>
      </c>
      <c r="F29" s="67">
        <v>184050</v>
      </c>
      <c r="G29" s="67">
        <v>184050</v>
      </c>
    </row>
    <row r="30" spans="1:7">
      <c r="A30" s="67">
        <v>0</v>
      </c>
      <c r="B30" s="67">
        <v>0</v>
      </c>
      <c r="C30" s="67">
        <v>0</v>
      </c>
      <c r="D30" s="99" t="s">
        <v>160</v>
      </c>
      <c r="E30" s="67">
        <v>1300000</v>
      </c>
      <c r="F30" s="67">
        <v>1300000</v>
      </c>
      <c r="G30" s="67">
        <v>1300000</v>
      </c>
    </row>
    <row r="31" spans="1:7">
      <c r="A31" s="100">
        <v>46876490</v>
      </c>
      <c r="B31" s="100">
        <v>46876490</v>
      </c>
      <c r="C31" s="100">
        <v>46876490</v>
      </c>
      <c r="D31" s="101" t="s">
        <v>30</v>
      </c>
      <c r="E31" s="100">
        <v>0</v>
      </c>
      <c r="F31" s="100">
        <v>0</v>
      </c>
      <c r="G31" s="100">
        <v>0</v>
      </c>
    </row>
    <row r="32" spans="1:7">
      <c r="A32" s="67">
        <v>1513000</v>
      </c>
      <c r="B32" s="67">
        <v>1513000</v>
      </c>
      <c r="C32" s="67">
        <v>1513000</v>
      </c>
      <c r="D32" s="99" t="s">
        <v>31</v>
      </c>
      <c r="E32" s="67">
        <v>0</v>
      </c>
      <c r="F32" s="67">
        <v>0</v>
      </c>
      <c r="G32" s="67">
        <v>0</v>
      </c>
    </row>
    <row r="33" spans="1:7">
      <c r="A33" s="67">
        <v>912400</v>
      </c>
      <c r="B33" s="67">
        <v>912400</v>
      </c>
      <c r="C33" s="67">
        <v>912400</v>
      </c>
      <c r="D33" s="99" t="s">
        <v>32</v>
      </c>
      <c r="E33" s="67">
        <v>0</v>
      </c>
      <c r="F33" s="67">
        <v>0</v>
      </c>
      <c r="G33" s="67">
        <v>0</v>
      </c>
    </row>
    <row r="34" spans="1:7">
      <c r="A34" s="67">
        <v>4107070</v>
      </c>
      <c r="B34" s="67">
        <v>4107070</v>
      </c>
      <c r="C34" s="67">
        <v>4107070</v>
      </c>
      <c r="D34" s="99" t="s">
        <v>33</v>
      </c>
      <c r="E34" s="67">
        <v>0</v>
      </c>
      <c r="F34" s="67">
        <v>0</v>
      </c>
      <c r="G34" s="67">
        <v>0</v>
      </c>
    </row>
    <row r="35" spans="1:7">
      <c r="A35" s="67">
        <v>3656030</v>
      </c>
      <c r="B35" s="67">
        <v>3656030</v>
      </c>
      <c r="C35" s="67">
        <v>3656030</v>
      </c>
      <c r="D35" s="99" t="s">
        <v>34</v>
      </c>
      <c r="E35" s="67">
        <v>0</v>
      </c>
      <c r="F35" s="67">
        <v>0</v>
      </c>
      <c r="G35" s="67">
        <v>0</v>
      </c>
    </row>
    <row r="36" spans="1:7">
      <c r="A36" s="67">
        <v>2391190</v>
      </c>
      <c r="B36" s="67">
        <v>2391190</v>
      </c>
      <c r="C36" s="67">
        <v>2391190</v>
      </c>
      <c r="D36" s="99" t="s">
        <v>29</v>
      </c>
      <c r="E36" s="67">
        <v>0</v>
      </c>
      <c r="F36" s="67">
        <v>0</v>
      </c>
      <c r="G36" s="67">
        <v>0</v>
      </c>
    </row>
    <row r="37" spans="1:7">
      <c r="A37" s="67">
        <v>1000000</v>
      </c>
      <c r="B37" s="67">
        <v>1000000</v>
      </c>
      <c r="C37" s="67">
        <v>1000000</v>
      </c>
      <c r="D37" s="99" t="s">
        <v>36</v>
      </c>
      <c r="E37" s="67">
        <v>0</v>
      </c>
      <c r="F37" s="67">
        <v>0</v>
      </c>
      <c r="G37" s="67">
        <v>0</v>
      </c>
    </row>
    <row r="38" spans="1:7">
      <c r="A38" s="67">
        <v>1000000</v>
      </c>
      <c r="B38" s="67">
        <v>1000000</v>
      </c>
      <c r="C38" s="67">
        <v>1000000</v>
      </c>
      <c r="D38" s="99" t="s">
        <v>37</v>
      </c>
      <c r="E38" s="67">
        <v>0</v>
      </c>
      <c r="F38" s="67">
        <v>0</v>
      </c>
      <c r="G38" s="67">
        <v>0</v>
      </c>
    </row>
    <row r="39" spans="1:7">
      <c r="A39" s="67">
        <v>1000000</v>
      </c>
      <c r="B39" s="67">
        <v>1000000</v>
      </c>
      <c r="C39" s="67">
        <v>1000000</v>
      </c>
      <c r="D39" s="99" t="s">
        <v>38</v>
      </c>
      <c r="E39" s="67">
        <v>0</v>
      </c>
      <c r="F39" s="67">
        <v>0</v>
      </c>
      <c r="G39" s="67">
        <v>0</v>
      </c>
    </row>
    <row r="40" spans="1:7">
      <c r="A40" s="67">
        <v>500000</v>
      </c>
      <c r="B40" s="67">
        <v>500000</v>
      </c>
      <c r="C40" s="67">
        <v>500000</v>
      </c>
      <c r="D40" s="99" t="s">
        <v>39</v>
      </c>
      <c r="E40" s="67">
        <v>0</v>
      </c>
      <c r="F40" s="67">
        <v>0</v>
      </c>
      <c r="G40" s="67">
        <v>0</v>
      </c>
    </row>
    <row r="41" spans="1:7">
      <c r="A41" s="67">
        <v>4600000</v>
      </c>
      <c r="B41" s="67">
        <v>4600000</v>
      </c>
      <c r="C41" s="67">
        <v>4600000</v>
      </c>
      <c r="D41" s="99" t="s">
        <v>40</v>
      </c>
      <c r="E41" s="67">
        <v>0</v>
      </c>
      <c r="F41" s="67">
        <v>0</v>
      </c>
      <c r="G41" s="67">
        <v>0</v>
      </c>
    </row>
    <row r="42" spans="1:7">
      <c r="A42" s="67">
        <v>110000</v>
      </c>
      <c r="B42" s="67">
        <v>110000</v>
      </c>
      <c r="C42" s="67">
        <v>110000</v>
      </c>
      <c r="D42" s="99" t="s">
        <v>41</v>
      </c>
      <c r="E42" s="67">
        <v>0</v>
      </c>
      <c r="F42" s="67">
        <v>0</v>
      </c>
      <c r="G42" s="67">
        <v>0</v>
      </c>
    </row>
    <row r="43" spans="1:7">
      <c r="A43" s="67">
        <v>1530430</v>
      </c>
      <c r="B43" s="67">
        <v>1530430</v>
      </c>
      <c r="C43" s="67">
        <v>1530430</v>
      </c>
      <c r="D43" s="99" t="s">
        <v>104</v>
      </c>
      <c r="E43" s="67">
        <v>0</v>
      </c>
      <c r="F43" s="67">
        <v>0</v>
      </c>
      <c r="G43" s="67">
        <v>0</v>
      </c>
    </row>
    <row r="44" spans="1:7">
      <c r="A44" s="67">
        <v>10185000</v>
      </c>
      <c r="B44" s="67">
        <v>10185000</v>
      </c>
      <c r="C44" s="67">
        <v>10185000</v>
      </c>
      <c r="D44" s="99" t="s">
        <v>42</v>
      </c>
      <c r="E44" s="67">
        <v>0</v>
      </c>
      <c r="F44" s="67">
        <v>0</v>
      </c>
      <c r="G44" s="67">
        <v>0</v>
      </c>
    </row>
    <row r="45" spans="1:7">
      <c r="A45" s="67">
        <v>300000</v>
      </c>
      <c r="B45" s="67">
        <v>300000</v>
      </c>
      <c r="C45" s="67">
        <v>300000</v>
      </c>
      <c r="D45" s="99" t="s">
        <v>43</v>
      </c>
      <c r="E45" s="67">
        <v>0</v>
      </c>
      <c r="F45" s="67">
        <v>0</v>
      </c>
      <c r="G45" s="67">
        <v>0</v>
      </c>
    </row>
    <row r="46" spans="1:7">
      <c r="A46" s="67">
        <v>1750000</v>
      </c>
      <c r="B46" s="67">
        <v>1750000</v>
      </c>
      <c r="C46" s="67">
        <v>1750000</v>
      </c>
      <c r="D46" s="99" t="s">
        <v>44</v>
      </c>
      <c r="E46" s="67">
        <v>0</v>
      </c>
      <c r="F46" s="67">
        <v>0</v>
      </c>
      <c r="G46" s="67">
        <v>0</v>
      </c>
    </row>
    <row r="47" spans="1:7">
      <c r="A47" s="67">
        <v>4597859</v>
      </c>
      <c r="B47" s="67">
        <v>4597859</v>
      </c>
      <c r="C47" s="67">
        <v>4597859</v>
      </c>
      <c r="D47" s="99" t="s">
        <v>46</v>
      </c>
      <c r="E47" s="67">
        <v>0</v>
      </c>
      <c r="F47" s="67">
        <v>0</v>
      </c>
      <c r="G47" s="67">
        <v>0</v>
      </c>
    </row>
    <row r="48" spans="1:7">
      <c r="A48" s="67">
        <v>2275061</v>
      </c>
      <c r="B48" s="67">
        <v>2275061</v>
      </c>
      <c r="C48" s="67">
        <v>2275061</v>
      </c>
      <c r="D48" s="99" t="s">
        <v>47</v>
      </c>
      <c r="E48" s="67">
        <v>0</v>
      </c>
      <c r="F48" s="67">
        <v>0</v>
      </c>
      <c r="G48" s="67">
        <v>0</v>
      </c>
    </row>
    <row r="49" spans="1:7">
      <c r="A49" s="67">
        <v>246800</v>
      </c>
      <c r="B49" s="67">
        <v>246800</v>
      </c>
      <c r="C49" s="67">
        <v>246800</v>
      </c>
      <c r="D49" s="99" t="s">
        <v>62</v>
      </c>
      <c r="E49" s="67">
        <v>0</v>
      </c>
      <c r="F49" s="67">
        <v>0</v>
      </c>
      <c r="G49" s="67">
        <v>0</v>
      </c>
    </row>
    <row r="50" spans="1:7">
      <c r="A50" s="67">
        <v>103360</v>
      </c>
      <c r="B50" s="67">
        <v>103360</v>
      </c>
      <c r="C50" s="67">
        <v>103360</v>
      </c>
      <c r="D50" s="99" t="s">
        <v>63</v>
      </c>
      <c r="E50" s="67">
        <v>0</v>
      </c>
      <c r="F50" s="67">
        <v>0</v>
      </c>
      <c r="G50" s="67">
        <v>0</v>
      </c>
    </row>
    <row r="51" spans="1:7">
      <c r="A51" s="67">
        <v>131200</v>
      </c>
      <c r="B51" s="67">
        <v>131200</v>
      </c>
      <c r="C51" s="67">
        <v>131200</v>
      </c>
      <c r="D51" s="99" t="s">
        <v>48</v>
      </c>
      <c r="E51" s="67">
        <v>0</v>
      </c>
      <c r="F51" s="67">
        <v>0</v>
      </c>
      <c r="G51" s="67">
        <v>0</v>
      </c>
    </row>
    <row r="52" spans="1:7">
      <c r="A52" s="67">
        <v>2889560</v>
      </c>
      <c r="B52" s="67">
        <v>2889560</v>
      </c>
      <c r="C52" s="67">
        <v>2889560</v>
      </c>
      <c r="D52" s="99" t="s">
        <v>49</v>
      </c>
      <c r="E52" s="67">
        <v>0</v>
      </c>
      <c r="F52" s="67">
        <v>0</v>
      </c>
      <c r="G52" s="67">
        <v>0</v>
      </c>
    </row>
    <row r="53" spans="1:7">
      <c r="A53" s="67">
        <v>58500</v>
      </c>
      <c r="B53" s="67">
        <v>58500</v>
      </c>
      <c r="C53" s="67">
        <v>58500</v>
      </c>
      <c r="D53" s="99" t="s">
        <v>50</v>
      </c>
      <c r="E53" s="67">
        <v>0</v>
      </c>
      <c r="F53" s="67">
        <v>0</v>
      </c>
      <c r="G53" s="67">
        <v>0</v>
      </c>
    </row>
    <row r="54" spans="1:7">
      <c r="A54" s="67">
        <v>243560</v>
      </c>
      <c r="B54" s="67">
        <v>243560</v>
      </c>
      <c r="C54" s="67">
        <v>243560</v>
      </c>
      <c r="D54" s="99" t="s">
        <v>51</v>
      </c>
      <c r="E54" s="67">
        <v>0</v>
      </c>
      <c r="F54" s="67">
        <v>0</v>
      </c>
      <c r="G54" s="67">
        <v>0</v>
      </c>
    </row>
    <row r="55" spans="1:7">
      <c r="A55" s="67">
        <v>481050</v>
      </c>
      <c r="B55" s="67">
        <v>481050</v>
      </c>
      <c r="C55" s="67">
        <v>481050</v>
      </c>
      <c r="D55" s="99" t="s">
        <v>52</v>
      </c>
      <c r="E55" s="67">
        <v>0</v>
      </c>
      <c r="F55" s="67">
        <v>0</v>
      </c>
      <c r="G55" s="67">
        <v>0</v>
      </c>
    </row>
    <row r="56" spans="1:7">
      <c r="A56" s="67">
        <v>349460</v>
      </c>
      <c r="B56" s="67">
        <v>349460</v>
      </c>
      <c r="C56" s="67">
        <v>349460</v>
      </c>
      <c r="D56" s="99" t="s">
        <v>53</v>
      </c>
      <c r="E56" s="67">
        <v>0</v>
      </c>
      <c r="F56" s="67">
        <v>0</v>
      </c>
      <c r="G56" s="67">
        <v>0</v>
      </c>
    </row>
    <row r="57" spans="1:7">
      <c r="A57" s="67">
        <v>48000</v>
      </c>
      <c r="B57" s="67">
        <v>48000</v>
      </c>
      <c r="C57" s="67">
        <v>48000</v>
      </c>
      <c r="D57" s="99" t="s">
        <v>54</v>
      </c>
      <c r="E57" s="67">
        <v>0</v>
      </c>
      <c r="F57" s="67">
        <v>0</v>
      </c>
      <c r="G57" s="67">
        <v>0</v>
      </c>
    </row>
    <row r="58" spans="1:7">
      <c r="A58" s="67">
        <v>539460</v>
      </c>
      <c r="B58" s="67">
        <v>539460</v>
      </c>
      <c r="C58" s="67">
        <v>539460</v>
      </c>
      <c r="D58" s="99" t="s">
        <v>55</v>
      </c>
      <c r="E58" s="67">
        <v>0</v>
      </c>
      <c r="F58" s="67">
        <v>0</v>
      </c>
      <c r="G58" s="67">
        <v>0</v>
      </c>
    </row>
    <row r="59" spans="1:7">
      <c r="A59" s="67">
        <v>200000</v>
      </c>
      <c r="B59" s="67">
        <v>200000</v>
      </c>
      <c r="C59" s="67">
        <v>200000</v>
      </c>
      <c r="D59" s="99" t="s">
        <v>56</v>
      </c>
      <c r="E59" s="67">
        <v>0</v>
      </c>
      <c r="F59" s="67">
        <v>0</v>
      </c>
      <c r="G59" s="67">
        <v>0</v>
      </c>
    </row>
    <row r="60" spans="1:7">
      <c r="A60" s="67">
        <v>157500</v>
      </c>
      <c r="B60" s="67">
        <v>157500</v>
      </c>
      <c r="C60" s="67">
        <v>157500</v>
      </c>
      <c r="D60" s="99" t="s">
        <v>57</v>
      </c>
      <c r="E60" s="67">
        <v>0</v>
      </c>
      <c r="F60" s="67">
        <v>0</v>
      </c>
      <c r="G60" s="67">
        <v>0</v>
      </c>
    </row>
    <row r="61" spans="1:7">
      <c r="A61" s="67">
        <v>601233887</v>
      </c>
      <c r="B61" s="67">
        <v>738311887</v>
      </c>
      <c r="C61" s="67">
        <v>209571160</v>
      </c>
      <c r="D61" s="99" t="s">
        <v>58</v>
      </c>
      <c r="E61" s="67">
        <v>209571160</v>
      </c>
      <c r="F61" s="67">
        <v>738311887</v>
      </c>
      <c r="G61" s="67">
        <v>601233887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"/>
  <sheetViews>
    <sheetView topLeftCell="A25" zoomScale="200" zoomScaleNormal="200" workbookViewId="0">
      <selection activeCell="D35" sqref="D35"/>
    </sheetView>
  </sheetViews>
  <sheetFormatPr defaultRowHeight="16.5"/>
  <cols>
    <col min="1" max="1" width="13.5" style="54" customWidth="1"/>
    <col min="2" max="3" width="11.5" style="54" customWidth="1"/>
    <col min="4" max="4" width="10.625" customWidth="1"/>
    <col min="5" max="5" width="39.25" customWidth="1"/>
  </cols>
  <sheetData>
    <row r="1" spans="1:5" ht="17.25" customHeight="1" thickBot="1">
      <c r="A1" s="155" t="s">
        <v>181</v>
      </c>
      <c r="B1" s="155"/>
      <c r="C1" s="155"/>
      <c r="D1" s="155"/>
      <c r="E1" s="155"/>
    </row>
    <row r="2" spans="1:5" ht="13.5" customHeight="1">
      <c r="A2" s="68" t="s">
        <v>167</v>
      </c>
      <c r="B2" s="69" t="s">
        <v>168</v>
      </c>
      <c r="C2" s="69" t="s">
        <v>169</v>
      </c>
      <c r="D2" s="69" t="s">
        <v>170</v>
      </c>
      <c r="E2" s="70" t="s">
        <v>171</v>
      </c>
    </row>
    <row r="3" spans="1:5" ht="11.25" customHeight="1">
      <c r="A3" s="99" t="s">
        <v>23</v>
      </c>
      <c r="B3" s="67">
        <v>29358000</v>
      </c>
      <c r="C3" s="79"/>
      <c r="D3" s="67">
        <v>29358000</v>
      </c>
      <c r="E3" s="81" t="s">
        <v>182</v>
      </c>
    </row>
    <row r="4" spans="1:5" ht="11.25" customHeight="1">
      <c r="A4" s="99" t="s">
        <v>24</v>
      </c>
      <c r="B4" s="67">
        <v>21329620</v>
      </c>
      <c r="C4" s="79"/>
      <c r="D4" s="67">
        <v>21329620</v>
      </c>
      <c r="E4" s="81" t="s">
        <v>183</v>
      </c>
    </row>
    <row r="5" spans="1:5" ht="11.25" customHeight="1">
      <c r="A5" s="99" t="s">
        <v>25</v>
      </c>
      <c r="B5" s="67">
        <v>4084000</v>
      </c>
      <c r="C5" s="79"/>
      <c r="D5" s="67">
        <v>4084000</v>
      </c>
      <c r="E5" s="81" t="s">
        <v>184</v>
      </c>
    </row>
    <row r="6" spans="1:5" ht="11.25" customHeight="1">
      <c r="A6" s="99" t="s">
        <v>26</v>
      </c>
      <c r="B6" s="67">
        <v>786000</v>
      </c>
      <c r="C6" s="79"/>
      <c r="D6" s="67">
        <v>786000</v>
      </c>
      <c r="E6" s="81" t="s">
        <v>185</v>
      </c>
    </row>
    <row r="7" spans="1:5" ht="11.25" customHeight="1">
      <c r="A7" s="99" t="s">
        <v>27</v>
      </c>
      <c r="B7" s="67">
        <v>2673260</v>
      </c>
      <c r="C7" s="79"/>
      <c r="D7" s="67">
        <v>2673260</v>
      </c>
      <c r="E7" s="81" t="s">
        <v>208</v>
      </c>
    </row>
    <row r="8" spans="1:5" ht="11.25" customHeight="1">
      <c r="A8" s="99" t="s">
        <v>28</v>
      </c>
      <c r="B8" s="67">
        <v>10387040</v>
      </c>
      <c r="C8" s="79"/>
      <c r="D8" s="67">
        <v>10387040</v>
      </c>
      <c r="E8" s="81" t="s">
        <v>207</v>
      </c>
    </row>
    <row r="9" spans="1:5" ht="11.25" customHeight="1">
      <c r="A9" s="99" t="s">
        <v>29</v>
      </c>
      <c r="B9" s="67">
        <v>2391190</v>
      </c>
      <c r="C9" s="79"/>
      <c r="D9" s="67">
        <v>2391190</v>
      </c>
      <c r="E9" s="81" t="s">
        <v>186</v>
      </c>
    </row>
    <row r="10" spans="1:5" ht="11.25" customHeight="1">
      <c r="A10" s="99" t="s">
        <v>68</v>
      </c>
      <c r="B10" s="67">
        <v>184050</v>
      </c>
      <c r="C10" s="79"/>
      <c r="D10" s="67">
        <v>184050</v>
      </c>
      <c r="E10" s="81" t="s">
        <v>187</v>
      </c>
    </row>
    <row r="11" spans="1:5" ht="11.25" customHeight="1">
      <c r="A11" s="99" t="s">
        <v>160</v>
      </c>
      <c r="B11" s="67">
        <v>1300000</v>
      </c>
      <c r="C11" s="79"/>
      <c r="D11" s="67">
        <v>1300000</v>
      </c>
      <c r="E11" s="81" t="s">
        <v>209</v>
      </c>
    </row>
    <row r="12" spans="1:5" ht="11.25" customHeight="1">
      <c r="A12" s="101" t="s">
        <v>22</v>
      </c>
      <c r="B12" s="100">
        <v>72493160</v>
      </c>
      <c r="C12" s="79"/>
      <c r="D12" s="103">
        <f>SUM(D3:D11)</f>
        <v>72493160</v>
      </c>
      <c r="E12" s="81"/>
    </row>
    <row r="13" spans="1:5" ht="11.25" customHeight="1">
      <c r="A13" s="99" t="s">
        <v>31</v>
      </c>
      <c r="B13" s="103"/>
      <c r="C13" s="67">
        <v>1513000</v>
      </c>
      <c r="D13" s="67">
        <v>1513000</v>
      </c>
      <c r="E13" s="81" t="s">
        <v>188</v>
      </c>
    </row>
    <row r="14" spans="1:5" ht="11.25" customHeight="1">
      <c r="A14" s="99" t="s">
        <v>32</v>
      </c>
      <c r="B14" s="103"/>
      <c r="C14" s="67">
        <v>912400</v>
      </c>
      <c r="D14" s="67">
        <v>912400</v>
      </c>
      <c r="E14" s="81" t="s">
        <v>189</v>
      </c>
    </row>
    <row r="15" spans="1:5" ht="29.25" customHeight="1">
      <c r="A15" s="99" t="s">
        <v>33</v>
      </c>
      <c r="B15" s="103"/>
      <c r="C15" s="67">
        <v>4107070</v>
      </c>
      <c r="D15" s="67">
        <v>4107070</v>
      </c>
      <c r="E15" s="116" t="s">
        <v>193</v>
      </c>
    </row>
    <row r="16" spans="1:5" ht="11.25" customHeight="1">
      <c r="A16" s="99" t="s">
        <v>34</v>
      </c>
      <c r="B16" s="103"/>
      <c r="C16" s="67">
        <v>3656030</v>
      </c>
      <c r="D16" s="67">
        <v>3656030</v>
      </c>
      <c r="E16" s="81" t="s">
        <v>190</v>
      </c>
    </row>
    <row r="17" spans="1:5" ht="11.25" customHeight="1">
      <c r="A17" s="99" t="s">
        <v>29</v>
      </c>
      <c r="B17" s="103"/>
      <c r="C17" s="67">
        <v>2391190</v>
      </c>
      <c r="D17" s="67">
        <v>2391190</v>
      </c>
      <c r="E17" s="81" t="s">
        <v>191</v>
      </c>
    </row>
    <row r="18" spans="1:5" ht="11.25" customHeight="1">
      <c r="A18" s="99" t="s">
        <v>36</v>
      </c>
      <c r="B18" s="104"/>
      <c r="C18" s="67">
        <v>1000000</v>
      </c>
      <c r="D18" s="67">
        <v>1000000</v>
      </c>
      <c r="E18" s="81"/>
    </row>
    <row r="19" spans="1:5" ht="11.25" customHeight="1">
      <c r="A19" s="99" t="s">
        <v>37</v>
      </c>
      <c r="B19" s="79"/>
      <c r="C19" s="67">
        <v>1000000</v>
      </c>
      <c r="D19" s="67">
        <v>1000000</v>
      </c>
      <c r="E19" s="81"/>
    </row>
    <row r="20" spans="1:5" ht="11.25" customHeight="1">
      <c r="A20" s="99" t="s">
        <v>38</v>
      </c>
      <c r="B20" s="79"/>
      <c r="C20" s="67">
        <v>1000000</v>
      </c>
      <c r="D20" s="67">
        <v>1000000</v>
      </c>
      <c r="E20" s="81"/>
    </row>
    <row r="21" spans="1:5" ht="12" customHeight="1">
      <c r="A21" s="99" t="s">
        <v>39</v>
      </c>
      <c r="B21" s="79"/>
      <c r="C21" s="67">
        <v>500000</v>
      </c>
      <c r="D21" s="67">
        <v>500000</v>
      </c>
      <c r="E21" s="82"/>
    </row>
    <row r="22" spans="1:5" ht="11.25" customHeight="1">
      <c r="A22" s="99" t="s">
        <v>40</v>
      </c>
      <c r="B22" s="79"/>
      <c r="C22" s="67">
        <v>4600000</v>
      </c>
      <c r="D22" s="67">
        <v>4600000</v>
      </c>
      <c r="E22" s="81" t="s">
        <v>192</v>
      </c>
    </row>
    <row r="23" spans="1:5" ht="11.25" customHeight="1">
      <c r="A23" s="99" t="s">
        <v>41</v>
      </c>
      <c r="B23" s="79"/>
      <c r="C23" s="67">
        <v>110000</v>
      </c>
      <c r="D23" s="67">
        <v>110000</v>
      </c>
      <c r="E23" s="81"/>
    </row>
    <row r="24" spans="1:5" ht="11.25" customHeight="1">
      <c r="A24" s="99" t="s">
        <v>104</v>
      </c>
      <c r="B24" s="79"/>
      <c r="C24" s="67">
        <v>1530430</v>
      </c>
      <c r="D24" s="67">
        <v>1530430</v>
      </c>
      <c r="E24" s="81" t="s">
        <v>195</v>
      </c>
    </row>
    <row r="25" spans="1:5" ht="11.25" customHeight="1">
      <c r="A25" s="99" t="s">
        <v>42</v>
      </c>
      <c r="B25" s="79"/>
      <c r="C25" s="67">
        <v>10185000</v>
      </c>
      <c r="D25" s="67">
        <v>10185000</v>
      </c>
      <c r="E25" s="81"/>
    </row>
    <row r="26" spans="1:5" ht="11.25" customHeight="1">
      <c r="A26" s="99" t="s">
        <v>43</v>
      </c>
      <c r="B26" s="79"/>
      <c r="C26" s="67">
        <v>300000</v>
      </c>
      <c r="D26" s="67">
        <v>300000</v>
      </c>
      <c r="E26" s="81"/>
    </row>
    <row r="27" spans="1:5" ht="11.25" customHeight="1">
      <c r="A27" s="99" t="s">
        <v>44</v>
      </c>
      <c r="B27" s="79"/>
      <c r="C27" s="67">
        <v>1750000</v>
      </c>
      <c r="D27" s="67">
        <v>1750000</v>
      </c>
      <c r="E27" s="81" t="s">
        <v>194</v>
      </c>
    </row>
    <row r="28" spans="1:5" ht="11.25" customHeight="1">
      <c r="A28" s="99" t="s">
        <v>46</v>
      </c>
      <c r="B28" s="79"/>
      <c r="C28" s="67">
        <v>6872920</v>
      </c>
      <c r="D28" s="67">
        <v>6872920</v>
      </c>
      <c r="E28" s="81" t="s">
        <v>196</v>
      </c>
    </row>
    <row r="29" spans="1:5" ht="11.25" customHeight="1">
      <c r="A29" s="99" t="s">
        <v>62</v>
      </c>
      <c r="B29" s="79"/>
      <c r="C29" s="67">
        <v>246800</v>
      </c>
      <c r="D29" s="67">
        <v>246800</v>
      </c>
      <c r="E29" s="81" t="s">
        <v>197</v>
      </c>
    </row>
    <row r="30" spans="1:5" ht="11.25" customHeight="1">
      <c r="A30" s="99" t="s">
        <v>63</v>
      </c>
      <c r="B30" s="79"/>
      <c r="C30" s="67">
        <v>103360</v>
      </c>
      <c r="D30" s="67">
        <v>103360</v>
      </c>
      <c r="E30" s="81" t="s">
        <v>198</v>
      </c>
    </row>
    <row r="31" spans="1:5" ht="11.25" customHeight="1">
      <c r="A31" s="99" t="s">
        <v>48</v>
      </c>
      <c r="B31" s="79"/>
      <c r="C31" s="67">
        <v>131200</v>
      </c>
      <c r="D31" s="67">
        <v>131200</v>
      </c>
      <c r="E31" s="81" t="s">
        <v>199</v>
      </c>
    </row>
    <row r="32" spans="1:5" ht="11.25" customHeight="1">
      <c r="A32" s="99" t="s">
        <v>49</v>
      </c>
      <c r="B32" s="79"/>
      <c r="C32" s="67">
        <v>2889560</v>
      </c>
      <c r="D32" s="67">
        <v>2889560</v>
      </c>
      <c r="E32" s="81" t="s">
        <v>200</v>
      </c>
    </row>
    <row r="33" spans="1:5" ht="11.25" customHeight="1">
      <c r="A33" s="99" t="s">
        <v>50</v>
      </c>
      <c r="B33" s="79"/>
      <c r="C33" s="67">
        <v>58500</v>
      </c>
      <c r="D33" s="67">
        <v>58500</v>
      </c>
      <c r="E33" s="81" t="s">
        <v>201</v>
      </c>
    </row>
    <row r="34" spans="1:5" ht="11.25" customHeight="1">
      <c r="A34" s="99" t="s">
        <v>51</v>
      </c>
      <c r="B34" s="79"/>
      <c r="C34" s="67">
        <v>243560</v>
      </c>
      <c r="D34" s="67">
        <v>243560</v>
      </c>
      <c r="E34" s="81" t="s">
        <v>202</v>
      </c>
    </row>
    <row r="35" spans="1:5" ht="11.25" customHeight="1">
      <c r="A35" s="99" t="s">
        <v>52</v>
      </c>
      <c r="B35" s="79"/>
      <c r="C35" s="67">
        <v>481050</v>
      </c>
      <c r="D35" s="67">
        <v>481050</v>
      </c>
      <c r="E35" s="81" t="s">
        <v>217</v>
      </c>
    </row>
    <row r="36" spans="1:5" ht="11.25" customHeight="1">
      <c r="A36" s="99" t="s">
        <v>53</v>
      </c>
      <c r="B36" s="79"/>
      <c r="C36" s="67">
        <v>349460</v>
      </c>
      <c r="D36" s="67">
        <v>349460</v>
      </c>
      <c r="E36" s="81" t="s">
        <v>203</v>
      </c>
    </row>
    <row r="37" spans="1:5" ht="11.25" customHeight="1">
      <c r="A37" s="99" t="s">
        <v>54</v>
      </c>
      <c r="B37" s="79"/>
      <c r="C37" s="67">
        <v>48000</v>
      </c>
      <c r="D37" s="67">
        <v>48000</v>
      </c>
      <c r="E37" s="80" t="s">
        <v>204</v>
      </c>
    </row>
    <row r="38" spans="1:5" ht="11.25" customHeight="1">
      <c r="A38" s="99" t="s">
        <v>55</v>
      </c>
      <c r="B38" s="79"/>
      <c r="C38" s="67">
        <v>539460</v>
      </c>
      <c r="D38" s="67">
        <v>539460</v>
      </c>
      <c r="E38" s="80" t="s">
        <v>205</v>
      </c>
    </row>
    <row r="39" spans="1:5" ht="11.25" customHeight="1">
      <c r="A39" s="99" t="s">
        <v>56</v>
      </c>
      <c r="B39" s="79"/>
      <c r="C39" s="67">
        <v>200000</v>
      </c>
      <c r="D39" s="67">
        <v>200000</v>
      </c>
      <c r="E39" s="80" t="s">
        <v>206</v>
      </c>
    </row>
    <row r="40" spans="1:5" ht="11.25" customHeight="1">
      <c r="A40" s="99" t="s">
        <v>57</v>
      </c>
      <c r="B40" s="79"/>
      <c r="C40" s="67">
        <v>157500</v>
      </c>
      <c r="D40" s="67">
        <v>157500</v>
      </c>
      <c r="E40" s="81" t="s">
        <v>210</v>
      </c>
    </row>
    <row r="41" spans="1:5" ht="11.25" customHeight="1">
      <c r="A41" s="101" t="s">
        <v>30</v>
      </c>
      <c r="B41" s="79"/>
      <c r="C41" s="100">
        <v>46876490</v>
      </c>
      <c r="D41" s="103">
        <f>SUM(D13:D40)</f>
        <v>46876490</v>
      </c>
      <c r="E41" s="81"/>
    </row>
    <row r="42" spans="1:5" ht="11.25" customHeight="1">
      <c r="A42" s="71" t="s">
        <v>172</v>
      </c>
      <c r="B42" s="103">
        <v>1500</v>
      </c>
      <c r="C42" s="103"/>
      <c r="D42" s="103"/>
      <c r="E42" s="72"/>
    </row>
    <row r="43" spans="1:5" ht="11.25" customHeight="1">
      <c r="A43" s="71" t="s">
        <v>107</v>
      </c>
      <c r="B43" s="103">
        <v>31771853</v>
      </c>
      <c r="C43" s="106"/>
      <c r="D43" s="56"/>
      <c r="E43" s="72"/>
    </row>
    <row r="44" spans="1:5" ht="11.25" customHeight="1">
      <c r="A44" s="71" t="s">
        <v>108</v>
      </c>
      <c r="B44" s="98">
        <v>0</v>
      </c>
      <c r="C44" s="67">
        <v>0</v>
      </c>
      <c r="D44" s="57"/>
      <c r="E44" s="73"/>
    </row>
    <row r="45" spans="1:5" ht="11.25" customHeight="1">
      <c r="A45" s="71" t="s">
        <v>109</v>
      </c>
      <c r="B45" s="105"/>
      <c r="C45" s="67">
        <v>51900673</v>
      </c>
      <c r="D45" s="56"/>
      <c r="E45" s="74"/>
    </row>
    <row r="46" spans="1:5" ht="11.25" customHeight="1">
      <c r="A46" s="71" t="s">
        <v>173</v>
      </c>
      <c r="B46" s="98"/>
      <c r="C46" s="105">
        <v>4000000</v>
      </c>
      <c r="D46" s="56"/>
      <c r="E46" s="62"/>
    </row>
    <row r="47" spans="1:5" ht="11.25" customHeight="1">
      <c r="A47" s="71" t="s">
        <v>174</v>
      </c>
      <c r="B47" s="105">
        <v>400000</v>
      </c>
      <c r="C47" s="105">
        <v>1889350</v>
      </c>
      <c r="D47" s="56"/>
      <c r="E47" s="62"/>
    </row>
    <row r="48" spans="1:5" ht="11.25" customHeight="1" thickBot="1">
      <c r="A48" s="75"/>
      <c r="B48" s="78">
        <f>SUM(B12:B47)</f>
        <v>104666513</v>
      </c>
      <c r="C48" s="78">
        <f>SUM(C41:C47)</f>
        <v>104666513</v>
      </c>
      <c r="D48" s="76"/>
      <c r="E48" s="77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37" workbookViewId="0">
      <selection activeCell="A52" sqref="A52"/>
    </sheetView>
  </sheetViews>
  <sheetFormatPr defaultRowHeight="16.5"/>
  <cols>
    <col min="1" max="1" width="13.625" style="32" customWidth="1"/>
    <col min="2" max="2" width="13.5" customWidth="1"/>
    <col min="3" max="3" width="13.125" customWidth="1"/>
    <col min="4" max="4" width="13.25" customWidth="1"/>
    <col min="5" max="5" width="34.125" style="25" customWidth="1"/>
  </cols>
  <sheetData>
    <row r="1" spans="1:5" ht="17.25">
      <c r="C1" s="156" t="s">
        <v>146</v>
      </c>
      <c r="D1" s="156"/>
    </row>
    <row r="2" spans="1:5" ht="14.25" customHeight="1">
      <c r="A2" s="41" t="s">
        <v>144</v>
      </c>
      <c r="B2" s="39" t="s">
        <v>80</v>
      </c>
      <c r="C2" s="39" t="s">
        <v>112</v>
      </c>
      <c r="D2" s="39" t="s">
        <v>113</v>
      </c>
      <c r="E2" s="38"/>
    </row>
    <row r="3" spans="1:5" ht="14.25" customHeight="1">
      <c r="A3" s="43" t="s">
        <v>23</v>
      </c>
      <c r="B3" s="44">
        <v>27771000</v>
      </c>
      <c r="C3" s="44"/>
      <c r="D3" s="44">
        <v>180628000</v>
      </c>
      <c r="E3" s="37" t="s">
        <v>120</v>
      </c>
    </row>
    <row r="4" spans="1:5" ht="14.25" customHeight="1">
      <c r="A4" s="43" t="s">
        <v>24</v>
      </c>
      <c r="B4" s="44">
        <v>16644090</v>
      </c>
      <c r="C4" s="44"/>
      <c r="D4" s="44">
        <v>117611480</v>
      </c>
      <c r="E4" s="36" t="s">
        <v>121</v>
      </c>
    </row>
    <row r="5" spans="1:5" ht="14.25" customHeight="1">
      <c r="A5" s="43" t="s">
        <v>25</v>
      </c>
      <c r="B5" s="44">
        <v>3740000</v>
      </c>
      <c r="C5" s="44"/>
      <c r="D5" s="44">
        <v>22858000</v>
      </c>
      <c r="E5" s="36" t="s">
        <v>122</v>
      </c>
    </row>
    <row r="6" spans="1:5" ht="14.25" customHeight="1">
      <c r="A6" s="43" t="s">
        <v>26</v>
      </c>
      <c r="B6" s="44">
        <v>0</v>
      </c>
      <c r="C6" s="44"/>
      <c r="D6" s="44">
        <v>733000</v>
      </c>
      <c r="E6" s="36"/>
    </row>
    <row r="7" spans="1:5" ht="14.25" customHeight="1">
      <c r="A7" s="43" t="s">
        <v>29</v>
      </c>
      <c r="B7" s="44">
        <v>3164730</v>
      </c>
      <c r="C7" s="44"/>
      <c r="D7" s="44">
        <v>11832090</v>
      </c>
      <c r="E7" s="36" t="s">
        <v>123</v>
      </c>
    </row>
    <row r="8" spans="1:5" ht="14.25" customHeight="1">
      <c r="A8" s="43" t="s">
        <v>68</v>
      </c>
      <c r="B8" s="44">
        <v>1773350</v>
      </c>
      <c r="C8" s="44"/>
      <c r="D8" s="44">
        <v>9769010</v>
      </c>
      <c r="E8" s="36" t="s">
        <v>124</v>
      </c>
    </row>
    <row r="9" spans="1:5" ht="14.25" customHeight="1">
      <c r="A9" s="43" t="s">
        <v>102</v>
      </c>
      <c r="B9" s="44">
        <v>0</v>
      </c>
      <c r="C9" s="44"/>
      <c r="D9" s="44">
        <v>660000</v>
      </c>
      <c r="E9" s="36"/>
    </row>
    <row r="10" spans="1:5" ht="14.25" customHeight="1">
      <c r="A10" s="43" t="s">
        <v>103</v>
      </c>
      <c r="B10" s="44">
        <v>0</v>
      </c>
      <c r="C10" s="44"/>
      <c r="D10" s="44">
        <v>250000</v>
      </c>
      <c r="E10" s="36"/>
    </row>
    <row r="11" spans="1:5" ht="14.25" customHeight="1">
      <c r="A11" s="43" t="s">
        <v>59</v>
      </c>
      <c r="B11" s="44">
        <v>26869</v>
      </c>
      <c r="C11" s="44"/>
      <c r="D11" s="44">
        <v>118525</v>
      </c>
      <c r="E11" s="36" t="s">
        <v>125</v>
      </c>
    </row>
    <row r="12" spans="1:5" ht="14.25" customHeight="1">
      <c r="A12" s="43"/>
      <c r="B12" s="45">
        <f>SUM(B3:B11)</f>
        <v>53120039</v>
      </c>
      <c r="C12" s="45"/>
      <c r="D12" s="45">
        <f>SUM(D3:D11)</f>
        <v>344460105</v>
      </c>
      <c r="E12" s="36"/>
    </row>
    <row r="13" spans="1:5" ht="14.25" customHeight="1">
      <c r="A13" s="43" t="s">
        <v>31</v>
      </c>
      <c r="B13" s="38"/>
      <c r="C13" s="44">
        <v>168000</v>
      </c>
      <c r="D13" s="44">
        <v>4436800</v>
      </c>
      <c r="E13" s="36" t="s">
        <v>126</v>
      </c>
    </row>
    <row r="14" spans="1:5" ht="14.25" customHeight="1">
      <c r="A14" s="43" t="s">
        <v>32</v>
      </c>
      <c r="B14" s="38"/>
      <c r="C14" s="44">
        <v>1226400</v>
      </c>
      <c r="D14" s="44">
        <v>7342800</v>
      </c>
      <c r="E14" s="36" t="s">
        <v>127</v>
      </c>
    </row>
    <row r="15" spans="1:5" ht="29.25">
      <c r="A15" s="43" t="s">
        <v>33</v>
      </c>
      <c r="B15" s="38"/>
      <c r="C15" s="44">
        <v>8452500</v>
      </c>
      <c r="D15" s="44">
        <v>37311513</v>
      </c>
      <c r="E15" s="40" t="s">
        <v>119</v>
      </c>
    </row>
    <row r="16" spans="1:5" ht="13.5" customHeight="1">
      <c r="A16" s="43" t="s">
        <v>34</v>
      </c>
      <c r="B16" s="38"/>
      <c r="C16" s="44">
        <v>1572950</v>
      </c>
      <c r="D16" s="44">
        <v>12543780</v>
      </c>
      <c r="E16" s="38" t="s">
        <v>114</v>
      </c>
    </row>
    <row r="17" spans="1:5" ht="13.5" customHeight="1">
      <c r="A17" s="43" t="s">
        <v>60</v>
      </c>
      <c r="B17" s="38"/>
      <c r="C17" s="44">
        <v>15000</v>
      </c>
      <c r="D17" s="44">
        <v>3560880</v>
      </c>
      <c r="E17" s="38"/>
    </row>
    <row r="18" spans="1:5" ht="13.5" customHeight="1">
      <c r="A18" s="43" t="s">
        <v>35</v>
      </c>
      <c r="B18" s="38"/>
      <c r="C18" s="44">
        <v>40000000</v>
      </c>
      <c r="D18" s="44">
        <v>140000000</v>
      </c>
      <c r="E18" s="34" t="s">
        <v>118</v>
      </c>
    </row>
    <row r="19" spans="1:5" ht="13.5" customHeight="1">
      <c r="A19" s="43" t="s">
        <v>29</v>
      </c>
      <c r="B19" s="38"/>
      <c r="C19" s="44">
        <v>3164730</v>
      </c>
      <c r="D19" s="44">
        <v>11832090</v>
      </c>
      <c r="E19" s="37" t="s">
        <v>128</v>
      </c>
    </row>
    <row r="20" spans="1:5" ht="13.5" customHeight="1">
      <c r="A20" s="43" t="s">
        <v>36</v>
      </c>
      <c r="B20" s="38"/>
      <c r="C20" s="44">
        <v>1000000</v>
      </c>
      <c r="D20" s="44">
        <v>7000000</v>
      </c>
      <c r="E20" s="36"/>
    </row>
    <row r="21" spans="1:5" ht="13.5" customHeight="1">
      <c r="A21" s="43" t="s">
        <v>37</v>
      </c>
      <c r="B21" s="38"/>
      <c r="C21" s="44">
        <v>1000000</v>
      </c>
      <c r="D21" s="44">
        <v>6000000</v>
      </c>
      <c r="E21" s="36"/>
    </row>
    <row r="22" spans="1:5" ht="13.5" customHeight="1">
      <c r="A22" s="43" t="s">
        <v>38</v>
      </c>
      <c r="B22" s="38"/>
      <c r="C22" s="44">
        <v>1000000</v>
      </c>
      <c r="D22" s="44">
        <v>7800000</v>
      </c>
      <c r="E22" s="36"/>
    </row>
    <row r="23" spans="1:5" ht="13.5" customHeight="1">
      <c r="A23" s="43" t="s">
        <v>39</v>
      </c>
      <c r="B23" s="38"/>
      <c r="C23" s="44">
        <v>1000000</v>
      </c>
      <c r="D23" s="44">
        <v>3000000</v>
      </c>
      <c r="E23" s="36"/>
    </row>
    <row r="24" spans="1:5" ht="13.5" customHeight="1">
      <c r="A24" s="43" t="s">
        <v>40</v>
      </c>
      <c r="B24" s="38"/>
      <c r="C24" s="44">
        <v>200000</v>
      </c>
      <c r="D24" s="44">
        <v>5600000</v>
      </c>
      <c r="E24" s="36"/>
    </row>
    <row r="25" spans="1:5" ht="13.5" customHeight="1">
      <c r="A25" s="43" t="s">
        <v>41</v>
      </c>
      <c r="B25" s="38"/>
      <c r="C25" s="44">
        <v>310000</v>
      </c>
      <c r="D25" s="44">
        <v>1060000</v>
      </c>
      <c r="E25" s="36"/>
    </row>
    <row r="26" spans="1:5" ht="13.5" customHeight="1">
      <c r="A26" s="43" t="s">
        <v>44</v>
      </c>
      <c r="B26" s="38"/>
      <c r="C26" s="44">
        <v>1773350</v>
      </c>
      <c r="D26" s="44">
        <v>9007340</v>
      </c>
      <c r="E26" s="36" t="s">
        <v>129</v>
      </c>
    </row>
    <row r="27" spans="1:5" ht="13.5" customHeight="1">
      <c r="A27" s="43" t="s">
        <v>45</v>
      </c>
      <c r="B27" s="38"/>
      <c r="C27" s="44">
        <v>0</v>
      </c>
      <c r="D27" s="44">
        <v>106000</v>
      </c>
      <c r="E27" s="36"/>
    </row>
    <row r="28" spans="1:5" ht="13.5" customHeight="1">
      <c r="A28" s="43" t="s">
        <v>46</v>
      </c>
      <c r="B28" s="38"/>
      <c r="C28" s="44">
        <v>5896830</v>
      </c>
      <c r="D28" s="44">
        <v>37265740</v>
      </c>
      <c r="E28" s="36"/>
    </row>
    <row r="29" spans="1:5" ht="13.5" customHeight="1">
      <c r="A29" s="43" t="s">
        <v>61</v>
      </c>
      <c r="B29" s="38"/>
      <c r="C29" s="44">
        <v>4229060</v>
      </c>
      <c r="D29" s="44">
        <v>9373360</v>
      </c>
      <c r="E29" s="36" t="s">
        <v>130</v>
      </c>
    </row>
    <row r="30" spans="1:5" ht="13.5" customHeight="1">
      <c r="A30" s="43" t="s">
        <v>69</v>
      </c>
      <c r="B30" s="38"/>
      <c r="C30" s="44">
        <v>0</v>
      </c>
      <c r="D30" s="44">
        <v>1743666</v>
      </c>
      <c r="E30" s="36"/>
    </row>
    <row r="31" spans="1:5" ht="13.5" customHeight="1">
      <c r="A31" s="43" t="s">
        <v>62</v>
      </c>
      <c r="B31" s="38"/>
      <c r="C31" s="44">
        <v>20000</v>
      </c>
      <c r="D31" s="44">
        <v>508140</v>
      </c>
      <c r="E31" s="36" t="s">
        <v>131</v>
      </c>
    </row>
    <row r="32" spans="1:5" ht="13.5" customHeight="1">
      <c r="A32" s="43" t="s">
        <v>63</v>
      </c>
      <c r="B32" s="38"/>
      <c r="C32" s="44">
        <v>190000</v>
      </c>
      <c r="D32" s="44">
        <v>698000</v>
      </c>
      <c r="E32" s="36" t="s">
        <v>132</v>
      </c>
    </row>
    <row r="33" spans="1:5" ht="13.5" customHeight="1">
      <c r="A33" s="43" t="s">
        <v>48</v>
      </c>
      <c r="B33" s="38"/>
      <c r="C33" s="44">
        <v>381150</v>
      </c>
      <c r="D33" s="44">
        <v>2261750</v>
      </c>
      <c r="E33" s="36" t="s">
        <v>133</v>
      </c>
    </row>
    <row r="34" spans="1:5" ht="13.5" customHeight="1">
      <c r="A34" s="43" t="s">
        <v>49</v>
      </c>
      <c r="B34" s="38"/>
      <c r="C34" s="44">
        <v>1531300</v>
      </c>
      <c r="D34" s="44">
        <v>16068790</v>
      </c>
      <c r="E34" s="36" t="s">
        <v>134</v>
      </c>
    </row>
    <row r="35" spans="1:5" ht="13.5" customHeight="1">
      <c r="A35" s="43" t="s">
        <v>50</v>
      </c>
      <c r="B35" s="38"/>
      <c r="C35" s="44">
        <v>50000</v>
      </c>
      <c r="D35" s="44">
        <v>576810</v>
      </c>
      <c r="E35" s="36" t="s">
        <v>135</v>
      </c>
    </row>
    <row r="36" spans="1:5" ht="13.5" customHeight="1">
      <c r="A36" s="43" t="s">
        <v>51</v>
      </c>
      <c r="B36" s="38"/>
      <c r="C36" s="44">
        <v>337000</v>
      </c>
      <c r="D36" s="44">
        <v>1805000</v>
      </c>
      <c r="E36" s="36" t="s">
        <v>136</v>
      </c>
    </row>
    <row r="37" spans="1:5" ht="13.5" customHeight="1">
      <c r="A37" s="43" t="s">
        <v>52</v>
      </c>
      <c r="B37" s="38"/>
      <c r="C37" s="44">
        <v>761550</v>
      </c>
      <c r="D37" s="44">
        <v>4641100</v>
      </c>
      <c r="E37" s="36" t="s">
        <v>137</v>
      </c>
    </row>
    <row r="38" spans="1:5" ht="13.5" customHeight="1">
      <c r="A38" s="43" t="s">
        <v>53</v>
      </c>
      <c r="B38" s="38"/>
      <c r="C38" s="44">
        <v>260390</v>
      </c>
      <c r="D38" s="44">
        <v>2415970</v>
      </c>
      <c r="E38" s="36" t="s">
        <v>138</v>
      </c>
    </row>
    <row r="39" spans="1:5" ht="13.5" customHeight="1">
      <c r="A39" s="43" t="s">
        <v>105</v>
      </c>
      <c r="B39" s="38"/>
      <c r="C39" s="44">
        <v>2000</v>
      </c>
      <c r="D39" s="44">
        <v>4000</v>
      </c>
      <c r="E39" s="36" t="s">
        <v>139</v>
      </c>
    </row>
    <row r="40" spans="1:5" ht="13.5" customHeight="1">
      <c r="A40" s="43" t="s">
        <v>54</v>
      </c>
      <c r="B40" s="38"/>
      <c r="C40" s="44">
        <v>950400</v>
      </c>
      <c r="D40" s="44">
        <v>1511840</v>
      </c>
      <c r="E40" s="36" t="s">
        <v>140</v>
      </c>
    </row>
    <row r="41" spans="1:5" ht="13.5" customHeight="1">
      <c r="A41" s="43" t="s">
        <v>55</v>
      </c>
      <c r="B41" s="38"/>
      <c r="C41" s="44">
        <v>938240</v>
      </c>
      <c r="D41" s="44">
        <v>5970720</v>
      </c>
      <c r="E41" s="36" t="s">
        <v>141</v>
      </c>
    </row>
    <row r="42" spans="1:5" ht="13.5" customHeight="1">
      <c r="A42" s="43" t="s">
        <v>64</v>
      </c>
      <c r="B42" s="38"/>
      <c r="C42" s="44">
        <v>0</v>
      </c>
      <c r="D42" s="44">
        <v>1820000</v>
      </c>
      <c r="E42" s="36"/>
    </row>
    <row r="43" spans="1:5" ht="13.5" customHeight="1">
      <c r="A43" s="43" t="s">
        <v>56</v>
      </c>
      <c r="B43" s="38"/>
      <c r="C43" s="44">
        <v>300000</v>
      </c>
      <c r="D43" s="44">
        <v>3343000</v>
      </c>
      <c r="E43" s="36" t="s">
        <v>142</v>
      </c>
    </row>
    <row r="44" spans="1:5" ht="13.5" customHeight="1">
      <c r="A44" s="43" t="s">
        <v>57</v>
      </c>
      <c r="B44" s="38"/>
      <c r="C44" s="44">
        <v>37200</v>
      </c>
      <c r="D44" s="44">
        <v>1751660</v>
      </c>
      <c r="E44" s="36" t="s">
        <v>143</v>
      </c>
    </row>
    <row r="45" spans="1:5" ht="13.5" customHeight="1">
      <c r="A45" s="42"/>
      <c r="B45" s="38"/>
      <c r="C45" s="45">
        <f>SUM(C13:C44)</f>
        <v>76768050</v>
      </c>
      <c r="D45" s="45">
        <f>SUM(D13:D44)</f>
        <v>348360749</v>
      </c>
      <c r="E45" s="38"/>
    </row>
    <row r="46" spans="1:5" ht="12" customHeight="1">
      <c r="A46" s="30" t="s">
        <v>106</v>
      </c>
      <c r="B46" s="23">
        <v>70000</v>
      </c>
      <c r="C46" s="26"/>
      <c r="D46" s="26"/>
      <c r="E46" s="3"/>
    </row>
    <row r="47" spans="1:5" ht="12" customHeight="1">
      <c r="A47" s="30" t="s">
        <v>107</v>
      </c>
      <c r="B47" s="23">
        <v>74435154</v>
      </c>
      <c r="C47" s="26"/>
      <c r="D47" s="26"/>
      <c r="E47" s="4"/>
    </row>
    <row r="48" spans="1:5" ht="12" customHeight="1">
      <c r="A48" s="30" t="s">
        <v>108</v>
      </c>
      <c r="B48" s="29"/>
      <c r="C48" s="27">
        <v>30000</v>
      </c>
      <c r="D48" s="28"/>
      <c r="E48" s="5"/>
    </row>
    <row r="49" spans="1:5" ht="12" customHeight="1">
      <c r="A49" s="30" t="s">
        <v>109</v>
      </c>
      <c r="B49" s="23"/>
      <c r="C49" s="23">
        <v>47002143</v>
      </c>
      <c r="D49" s="26"/>
      <c r="E49" s="6"/>
    </row>
    <row r="50" spans="1:5" ht="12" customHeight="1">
      <c r="A50" s="30" t="s">
        <v>117</v>
      </c>
      <c r="B50" s="26"/>
      <c r="C50" s="26">
        <v>4000000</v>
      </c>
      <c r="D50" s="26">
        <v>8000000</v>
      </c>
      <c r="E50" s="2"/>
    </row>
    <row r="51" spans="1:5" ht="12" customHeight="1">
      <c r="A51" s="30" t="s">
        <v>115</v>
      </c>
      <c r="B51" s="26"/>
      <c r="C51" s="26">
        <v>100000</v>
      </c>
      <c r="D51" s="26"/>
      <c r="E51" s="2"/>
    </row>
    <row r="52" spans="1:5" ht="12" customHeight="1">
      <c r="A52" s="30"/>
      <c r="B52" s="26">
        <v>275000</v>
      </c>
      <c r="C52" s="26"/>
      <c r="D52" s="26"/>
      <c r="E52" s="2"/>
    </row>
    <row r="53" spans="1:5" ht="12" customHeight="1">
      <c r="A53" s="35"/>
      <c r="B53" s="46">
        <f>SUM(B12:B52)</f>
        <v>127900193</v>
      </c>
      <c r="C53" s="46">
        <f>SUM(C45:C52)</f>
        <v>127900193</v>
      </c>
      <c r="D53" s="47"/>
      <c r="E53" s="48"/>
    </row>
    <row r="54" spans="1:5" ht="12" customHeight="1">
      <c r="A54" s="31" t="s">
        <v>110</v>
      </c>
      <c r="B54" s="22">
        <v>524406</v>
      </c>
      <c r="C54" s="22"/>
      <c r="D54" s="22">
        <v>19244886</v>
      </c>
      <c r="E54" s="3"/>
    </row>
    <row r="55" spans="1:5" ht="12" customHeight="1">
      <c r="A55" s="31" t="s">
        <v>111</v>
      </c>
      <c r="B55" s="22">
        <v>5322611</v>
      </c>
      <c r="C55" s="22">
        <v>200000</v>
      </c>
      <c r="D55" s="22">
        <v>74444272</v>
      </c>
      <c r="E55" s="33"/>
    </row>
    <row r="56" spans="1:5" ht="12" customHeight="1">
      <c r="A56" s="31" t="s">
        <v>116</v>
      </c>
      <c r="B56" s="22">
        <v>50305992</v>
      </c>
      <c r="C56" s="22"/>
      <c r="D56" s="24">
        <v>99281160</v>
      </c>
      <c r="E56" s="3" t="s">
        <v>145</v>
      </c>
    </row>
    <row r="57" spans="1:5" ht="12" customHeight="1">
      <c r="A57" s="31" t="s">
        <v>147</v>
      </c>
      <c r="B57" s="22"/>
      <c r="C57" s="22"/>
      <c r="D57" s="24">
        <v>84499470</v>
      </c>
      <c r="E57" s="3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G14" sqref="G14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111" t="s">
        <v>152</v>
      </c>
      <c r="B2" s="8" t="s">
        <v>70</v>
      </c>
      <c r="C2" s="8" t="s">
        <v>71</v>
      </c>
      <c r="D2" s="8" t="s">
        <v>72</v>
      </c>
      <c r="E2" s="9" t="s">
        <v>73</v>
      </c>
      <c r="F2" s="111" t="s">
        <v>176</v>
      </c>
      <c r="G2" s="157">
        <v>105569896</v>
      </c>
      <c r="H2" s="158"/>
      <c r="I2" s="10" t="s">
        <v>74</v>
      </c>
    </row>
    <row r="3" spans="1:9" ht="23.25" customHeight="1">
      <c r="A3" s="11" t="s">
        <v>153</v>
      </c>
      <c r="B3" s="12">
        <v>1537310</v>
      </c>
      <c r="C3" s="13"/>
      <c r="D3" s="12">
        <v>28271043</v>
      </c>
      <c r="E3" s="16"/>
      <c r="F3" s="11" t="s">
        <v>75</v>
      </c>
      <c r="G3" s="159">
        <v>153212469</v>
      </c>
      <c r="H3" s="160"/>
      <c r="I3" s="161" t="s">
        <v>76</v>
      </c>
    </row>
    <row r="4" spans="1:9" ht="20.25" customHeight="1">
      <c r="A4" s="11" t="s">
        <v>154</v>
      </c>
      <c r="B4" s="14">
        <v>352040</v>
      </c>
      <c r="C4" s="14">
        <v>400000</v>
      </c>
      <c r="D4" s="15">
        <v>80502379</v>
      </c>
      <c r="E4" s="16" t="s">
        <v>276</v>
      </c>
      <c r="F4" s="11" t="s">
        <v>77</v>
      </c>
      <c r="G4" s="159">
        <v>36000000</v>
      </c>
      <c r="H4" s="160"/>
      <c r="I4" s="161"/>
    </row>
    <row r="5" spans="1:9" ht="21.75" customHeight="1" thickBot="1">
      <c r="A5" s="17" t="s">
        <v>155</v>
      </c>
      <c r="B5" s="162">
        <v>10085000</v>
      </c>
      <c r="C5" s="162"/>
      <c r="D5" s="18"/>
      <c r="E5" s="19"/>
      <c r="F5" s="17" t="s">
        <v>78</v>
      </c>
      <c r="G5" s="163">
        <v>51900673</v>
      </c>
      <c r="H5" s="164"/>
      <c r="I5" s="20" t="s">
        <v>79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106</v>
      </c>
      <c r="B11" s="23">
        <v>70000</v>
      </c>
      <c r="C11" s="26"/>
      <c r="D11" s="26"/>
      <c r="E11" s="3"/>
    </row>
    <row r="12" spans="1:9">
      <c r="A12" s="30" t="s">
        <v>107</v>
      </c>
      <c r="B12" s="23">
        <v>74435154</v>
      </c>
      <c r="C12" s="26"/>
      <c r="D12" s="26"/>
      <c r="E12" s="4"/>
    </row>
    <row r="13" spans="1:9">
      <c r="A13" s="30" t="s">
        <v>108</v>
      </c>
      <c r="B13" s="29"/>
      <c r="C13" s="27">
        <v>30000</v>
      </c>
      <c r="D13" s="28"/>
      <c r="E13" s="5"/>
    </row>
    <row r="14" spans="1:9">
      <c r="A14" s="30" t="s">
        <v>109</v>
      </c>
      <c r="B14" s="23"/>
      <c r="D14" s="26"/>
      <c r="E14" s="6"/>
    </row>
    <row r="15" spans="1:9">
      <c r="A15" s="30" t="s">
        <v>117</v>
      </c>
      <c r="B15" s="26"/>
      <c r="C15" s="26">
        <v>4000000</v>
      </c>
      <c r="D15" s="26">
        <v>8000000</v>
      </c>
      <c r="E15" s="2"/>
    </row>
    <row r="16" spans="1:9">
      <c r="A16" s="30" t="s">
        <v>115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5"/>
      <c r="B18" s="46" t="e">
        <f>SUM(#REF!)</f>
        <v>#REF!</v>
      </c>
      <c r="C18" s="46">
        <f>SUM(C10:C17)</f>
        <v>4130000</v>
      </c>
      <c r="D18" s="47"/>
      <c r="E18" s="48"/>
    </row>
    <row r="19" spans="1:5">
      <c r="A19" s="31" t="s">
        <v>110</v>
      </c>
      <c r="E19" s="3"/>
    </row>
    <row r="20" spans="1:5">
      <c r="A20" s="31" t="s">
        <v>111</v>
      </c>
      <c r="E20" s="33"/>
    </row>
    <row r="21" spans="1:5">
      <c r="A21" s="31" t="s">
        <v>116</v>
      </c>
      <c r="B21" s="22">
        <v>50305992</v>
      </c>
      <c r="C21" s="22"/>
      <c r="E21" s="3" t="s">
        <v>145</v>
      </c>
    </row>
    <row r="22" spans="1:5">
      <c r="A22" s="31" t="s">
        <v>147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G18" sqref="G18"/>
    </sheetView>
  </sheetViews>
  <sheetFormatPr defaultRowHeight="16.5"/>
  <cols>
    <col min="1" max="1" width="9.25" customWidth="1"/>
    <col min="2" max="2" width="4.75" customWidth="1"/>
    <col min="3" max="3" width="12.125" customWidth="1"/>
    <col min="4" max="4" width="14" customWidth="1"/>
    <col min="5" max="5" width="13.375" customWidth="1"/>
  </cols>
  <sheetData>
    <row r="1" spans="1:5" ht="15" customHeight="1">
      <c r="A1" s="86" t="s">
        <v>81</v>
      </c>
      <c r="B1" s="87" t="s">
        <v>161</v>
      </c>
      <c r="C1" s="87" t="s">
        <v>82</v>
      </c>
      <c r="D1" s="87" t="s">
        <v>83</v>
      </c>
      <c r="E1" s="112" t="s">
        <v>84</v>
      </c>
    </row>
    <row r="2" spans="1:5" ht="15" customHeight="1">
      <c r="A2" s="165">
        <v>41275</v>
      </c>
      <c r="B2" s="84" t="s">
        <v>65</v>
      </c>
      <c r="C2" s="167"/>
      <c r="D2" s="167"/>
      <c r="E2" s="89" t="s">
        <v>92</v>
      </c>
    </row>
    <row r="3" spans="1:5" ht="15" customHeight="1">
      <c r="A3" s="166"/>
      <c r="B3" s="84" t="s">
        <v>66</v>
      </c>
      <c r="C3" s="168"/>
      <c r="D3" s="168"/>
      <c r="E3" s="91" t="s">
        <v>94</v>
      </c>
    </row>
    <row r="4" spans="1:5" ht="15" customHeight="1">
      <c r="A4" s="166"/>
      <c r="B4" s="84" t="s">
        <v>67</v>
      </c>
      <c r="C4" s="168"/>
      <c r="D4" s="168"/>
      <c r="E4" s="91" t="s">
        <v>149</v>
      </c>
    </row>
    <row r="5" spans="1:5" ht="15" customHeight="1">
      <c r="A5" s="88" t="s">
        <v>85</v>
      </c>
      <c r="B5" s="83" t="s">
        <v>65</v>
      </c>
      <c r="C5" s="83" t="s">
        <v>86</v>
      </c>
      <c r="D5" s="83" t="s">
        <v>93</v>
      </c>
      <c r="E5" s="89" t="s">
        <v>177</v>
      </c>
    </row>
    <row r="6" spans="1:5" ht="15" customHeight="1">
      <c r="A6" s="90">
        <v>41280</v>
      </c>
      <c r="B6" s="84" t="s">
        <v>66</v>
      </c>
      <c r="C6" s="84" t="s">
        <v>91</v>
      </c>
      <c r="D6" s="84" t="s">
        <v>163</v>
      </c>
      <c r="E6" s="91" t="s">
        <v>165</v>
      </c>
    </row>
    <row r="7" spans="1:5" ht="15" customHeight="1">
      <c r="A7" s="92"/>
      <c r="B7" s="84" t="s">
        <v>67</v>
      </c>
      <c r="C7" s="84" t="s">
        <v>156</v>
      </c>
      <c r="D7" s="84" t="s">
        <v>95</v>
      </c>
      <c r="E7" s="91" t="s">
        <v>158</v>
      </c>
    </row>
    <row r="8" spans="1:5" ht="15" customHeight="1">
      <c r="A8" s="88" t="s">
        <v>90</v>
      </c>
      <c r="B8" s="83" t="s">
        <v>65</v>
      </c>
      <c r="C8" s="83" t="s">
        <v>87</v>
      </c>
      <c r="D8" s="83" t="s">
        <v>149</v>
      </c>
      <c r="E8" s="89" t="s">
        <v>98</v>
      </c>
    </row>
    <row r="9" spans="1:5" ht="15" customHeight="1">
      <c r="A9" s="90">
        <v>41287</v>
      </c>
      <c r="B9" s="84" t="s">
        <v>66</v>
      </c>
      <c r="C9" s="84" t="s">
        <v>162</v>
      </c>
      <c r="D9" s="84" t="s">
        <v>92</v>
      </c>
      <c r="E9" s="91" t="s">
        <v>100</v>
      </c>
    </row>
    <row r="10" spans="1:5" ht="15" customHeight="1">
      <c r="A10" s="92"/>
      <c r="B10" s="84" t="s">
        <v>67</v>
      </c>
      <c r="C10" s="84" t="s">
        <v>88</v>
      </c>
      <c r="D10" s="84" t="s">
        <v>180</v>
      </c>
      <c r="E10" s="91" t="s">
        <v>157</v>
      </c>
    </row>
    <row r="11" spans="1:5" ht="15" customHeight="1">
      <c r="A11" s="88" t="s">
        <v>96</v>
      </c>
      <c r="B11" s="83" t="s">
        <v>65</v>
      </c>
      <c r="C11" s="83" t="s">
        <v>93</v>
      </c>
      <c r="D11" s="83" t="s">
        <v>166</v>
      </c>
      <c r="E11" s="89" t="s">
        <v>87</v>
      </c>
    </row>
    <row r="12" spans="1:5" ht="15" customHeight="1">
      <c r="A12" s="90">
        <v>41294</v>
      </c>
      <c r="B12" s="84" t="s">
        <v>66</v>
      </c>
      <c r="C12" s="84" t="s">
        <v>97</v>
      </c>
      <c r="D12" s="84" t="s">
        <v>100</v>
      </c>
      <c r="E12" s="91" t="s">
        <v>148</v>
      </c>
    </row>
    <row r="13" spans="1:5" ht="15" customHeight="1">
      <c r="A13" s="93"/>
      <c r="B13" s="85" t="s">
        <v>67</v>
      </c>
      <c r="C13" s="85" t="s">
        <v>178</v>
      </c>
      <c r="D13" s="85" t="s">
        <v>101</v>
      </c>
      <c r="E13" s="94" t="s">
        <v>88</v>
      </c>
    </row>
    <row r="14" spans="1:5" ht="15" customHeight="1">
      <c r="A14" s="88" t="s">
        <v>99</v>
      </c>
      <c r="B14" s="83" t="s">
        <v>65</v>
      </c>
      <c r="C14" s="83" t="s">
        <v>89</v>
      </c>
      <c r="D14" s="83" t="s">
        <v>177</v>
      </c>
      <c r="E14" s="89" t="s">
        <v>92</v>
      </c>
    </row>
    <row r="15" spans="1:5" ht="15" customHeight="1">
      <c r="A15" s="90">
        <v>41301</v>
      </c>
      <c r="B15" s="84" t="s">
        <v>66</v>
      </c>
      <c r="C15" s="84" t="s">
        <v>148</v>
      </c>
      <c r="D15" s="84" t="s">
        <v>98</v>
      </c>
      <c r="E15" s="91" t="s">
        <v>94</v>
      </c>
    </row>
    <row r="16" spans="1:5" ht="15" customHeight="1" thickBot="1">
      <c r="A16" s="113"/>
      <c r="B16" s="95" t="s">
        <v>67</v>
      </c>
      <c r="C16" s="95" t="s">
        <v>157</v>
      </c>
      <c r="D16" s="95" t="s">
        <v>158</v>
      </c>
      <c r="E16" s="114" t="s">
        <v>179</v>
      </c>
    </row>
  </sheetData>
  <mergeCells count="3">
    <mergeCell ref="A2:A4"/>
    <mergeCell ref="C2:C4"/>
    <mergeCell ref="D2:D4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sqref="A1:E13"/>
    </sheetView>
  </sheetViews>
  <sheetFormatPr defaultRowHeight="16.5"/>
  <cols>
    <col min="1" max="1" width="6.5" style="58" customWidth="1"/>
    <col min="2" max="2" width="5.5" style="58" customWidth="1"/>
    <col min="3" max="3" width="11.125" style="58" customWidth="1"/>
    <col min="4" max="4" width="13.125" style="58" customWidth="1"/>
    <col min="5" max="5" width="12.5" customWidth="1"/>
  </cols>
  <sheetData>
    <row r="1" spans="1:5">
      <c r="A1" s="124" t="s">
        <v>81</v>
      </c>
      <c r="B1" s="125" t="s">
        <v>161</v>
      </c>
      <c r="C1" s="126" t="s">
        <v>82</v>
      </c>
      <c r="D1" s="126" t="s">
        <v>83</v>
      </c>
      <c r="E1" s="127" t="s">
        <v>84</v>
      </c>
    </row>
    <row r="2" spans="1:5">
      <c r="A2" s="128" t="s">
        <v>85</v>
      </c>
      <c r="B2" s="118" t="s">
        <v>65</v>
      </c>
      <c r="C2" s="118" t="s">
        <v>86</v>
      </c>
      <c r="D2" s="118" t="s">
        <v>149</v>
      </c>
      <c r="E2" s="120" t="s">
        <v>93</v>
      </c>
    </row>
    <row r="3" spans="1:5">
      <c r="A3" s="129">
        <v>41308</v>
      </c>
      <c r="B3" s="119" t="s">
        <v>66</v>
      </c>
      <c r="C3" s="119" t="s">
        <v>91</v>
      </c>
      <c r="D3" s="119" t="s">
        <v>87</v>
      </c>
      <c r="E3" s="121" t="s">
        <v>94</v>
      </c>
    </row>
    <row r="4" spans="1:5">
      <c r="A4" s="130"/>
      <c r="B4" s="119" t="s">
        <v>67</v>
      </c>
      <c r="C4" s="119" t="s">
        <v>156</v>
      </c>
      <c r="D4" s="119" t="s">
        <v>88</v>
      </c>
      <c r="E4" s="121" t="s">
        <v>95</v>
      </c>
    </row>
    <row r="5" spans="1:5">
      <c r="A5" s="128" t="s">
        <v>90</v>
      </c>
      <c r="B5" s="118" t="s">
        <v>65</v>
      </c>
      <c r="C5" s="118" t="s">
        <v>92</v>
      </c>
      <c r="D5" s="118" t="s">
        <v>166</v>
      </c>
      <c r="E5" s="120" t="s">
        <v>89</v>
      </c>
    </row>
    <row r="6" spans="1:5">
      <c r="A6" s="129">
        <v>41315</v>
      </c>
      <c r="B6" s="119" t="s">
        <v>66</v>
      </c>
      <c r="C6" s="119" t="s">
        <v>100</v>
      </c>
      <c r="D6" s="119" t="s">
        <v>163</v>
      </c>
      <c r="E6" s="121" t="s">
        <v>212</v>
      </c>
    </row>
    <row r="7" spans="1:5">
      <c r="A7" s="130"/>
      <c r="B7" s="119" t="s">
        <v>67</v>
      </c>
      <c r="C7" s="119" t="s">
        <v>101</v>
      </c>
      <c r="D7" s="119" t="s">
        <v>158</v>
      </c>
      <c r="E7" s="121" t="s">
        <v>157</v>
      </c>
    </row>
    <row r="8" spans="1:5">
      <c r="A8" s="128" t="s">
        <v>96</v>
      </c>
      <c r="B8" s="118" t="s">
        <v>65</v>
      </c>
      <c r="C8" s="118" t="s">
        <v>150</v>
      </c>
      <c r="D8" s="118" t="s">
        <v>93</v>
      </c>
      <c r="E8" s="120" t="s">
        <v>98</v>
      </c>
    </row>
    <row r="9" spans="1:5">
      <c r="A9" s="129">
        <v>41322</v>
      </c>
      <c r="B9" s="119" t="s">
        <v>66</v>
      </c>
      <c r="C9" s="119" t="s">
        <v>97</v>
      </c>
      <c r="D9" s="119" t="s">
        <v>148</v>
      </c>
      <c r="E9" s="121" t="s">
        <v>162</v>
      </c>
    </row>
    <row r="10" spans="1:5">
      <c r="A10" s="130"/>
      <c r="B10" s="119" t="s">
        <v>67</v>
      </c>
      <c r="C10" s="119" t="s">
        <v>164</v>
      </c>
      <c r="D10" s="119" t="s">
        <v>95</v>
      </c>
      <c r="E10" s="121" t="s">
        <v>179</v>
      </c>
    </row>
    <row r="11" spans="1:5">
      <c r="A11" s="128" t="s">
        <v>99</v>
      </c>
      <c r="B11" s="118" t="s">
        <v>65</v>
      </c>
      <c r="C11" s="118" t="s">
        <v>87</v>
      </c>
      <c r="D11" s="118" t="s">
        <v>149</v>
      </c>
      <c r="E11" s="120" t="s">
        <v>150</v>
      </c>
    </row>
    <row r="12" spans="1:5">
      <c r="A12" s="129">
        <v>41329</v>
      </c>
      <c r="B12" s="119" t="s">
        <v>66</v>
      </c>
      <c r="C12" s="119" t="s">
        <v>89</v>
      </c>
      <c r="D12" s="119" t="s">
        <v>100</v>
      </c>
      <c r="E12" s="121" t="s">
        <v>92</v>
      </c>
    </row>
    <row r="13" spans="1:5" ht="17.25" thickBot="1">
      <c r="A13" s="131"/>
      <c r="B13" s="122" t="s">
        <v>67</v>
      </c>
      <c r="C13" s="122" t="s">
        <v>165</v>
      </c>
      <c r="D13" s="122" t="s">
        <v>101</v>
      </c>
      <c r="E13" s="123" t="s">
        <v>178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1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2013-02-06T06:14:38Z</cp:lastPrinted>
  <dcterms:created xsi:type="dcterms:W3CDTF">2011-02-02T00:54:59Z</dcterms:created>
  <dcterms:modified xsi:type="dcterms:W3CDTF">2013-02-06T06:18:24Z</dcterms:modified>
</cp:coreProperties>
</file>