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20" i="2"/>
  <c r="B11"/>
  <c r="D18" i="6"/>
  <c r="D56"/>
  <c r="C56"/>
  <c r="C64" s="1"/>
  <c r="B18"/>
  <c r="B64" s="1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<sst xmlns="http://schemas.openxmlformats.org/spreadsheetml/2006/main" count="489" uniqueCount="300">
  <si>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</si>
  <si>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</si>
  <si>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</si>
  <si>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</si>
  <si>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</si>
  <si>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</si>
  <si>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</si>
  <si>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</si>
  <si>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</si>
  <si>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</si>
  <si>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</si>
  <si>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</si>
  <si>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</si>
  <si>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</si>
  <si>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</si>
  <si>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</si>
  <si>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</si>
  <si>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</si>
  <si>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</si>
  <si>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</si>
  <si>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</si>
  <si>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</si>
  <si>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</si>
  <si>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</si>
  <si>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</si>
  <si>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</si>
  <si>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</si>
  <si>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</si>
  <si>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</si>
  <si>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</si>
  <si>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</si>
  <si>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</si>
  <si>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</si>
  <si>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</si>
  <si>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</si>
  <si>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</si>
  <si>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</si>
  <si>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</si>
  <si>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</si>
  <si>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</si>
  <si>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</si>
  <si>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</si>
  <si>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</si>
  <si>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</si>
  <si>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</si>
  <si>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</si>
  <si>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</si>
  <si>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</si>
  <si>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</si>
  <si>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</si>
  <si>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</si>
  <si>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</si>
  <si>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</si>
  <si>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</si>
  <si>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</si>
  <si>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</si>
  <si>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</si>
  <si>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</si>
  <si>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</si>
  <si>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</si>
  <si>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</si>
  <si>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</si>
  <si>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</si>
  <si>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</si>
  <si>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</si>
  <si>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</si>
  <si>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</si>
  <si>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</si>
  <si>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</si>
  <si>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</si>
  <si>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</si>
  <si>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</si>
  <si>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</si>
  <si>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</si>
  <si>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</si>
  <si>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</si>
  <si>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</si>
  <si>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</si>
  <si>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</si>
  <si>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</si>
  <si>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</si>
  <si>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</si>
  <si>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</si>
  <si>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</si>
  <si>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</si>
  <si>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</si>
  <si>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</si>
  <si>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</si>
  <si>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</si>
  <si>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</si>
  <si>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</si>
  <si>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</si>
  <si>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</si>
  <si>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</si>
  <si>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</si>
  <si>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</si>
  <si>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</si>
  <si>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</si>
  <si>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</si>
  <si>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</si>
  <si>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</si>
  <si>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</si>
  <si>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</si>
  <si>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</si>
  <si>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</si>
  <si>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</si>
  <si>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</si>
  <si>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</si>
  <si>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</si>
  <si>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</si>
  <si>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</si>
  <si>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</si>
  <si>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</si>
  <si>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</si>
  <si>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</si>
  <si>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</si>
  <si>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</si>
  <si>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</si>
  <si>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</si>
  <si>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</si>
  <si>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</si>
  <si>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</si>
  <si>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</si>
  <si>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</si>
  <si>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</si>
  <si>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</si>
  <si>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과목</t>
    <phoneticPr fontId="1" type="noConversion"/>
  </si>
  <si>
    <t>수입</t>
    <phoneticPr fontId="1" type="noConversion"/>
  </si>
  <si>
    <t xml:space="preserve">    사제교육비</t>
  </si>
  <si>
    <t xml:space="preserve">    직원교육비</t>
  </si>
  <si>
    <t xml:space="preserve">    조경비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</si>
  <si>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</si>
  <si>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</si>
  <si>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</si>
  <si>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</si>
  <si>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</si>
  <si>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</si>
  <si>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</si>
  <si>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</si>
  <si>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</si>
  <si>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</si>
  <si>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</si>
  <si>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</si>
  <si>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</si>
  <si>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</si>
  <si>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</si>
  <si>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</si>
  <si>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</si>
  <si>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</si>
  <si>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</si>
  <si>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</si>
  <si>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</si>
  <si>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</si>
  <si>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</si>
  <si>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</si>
  <si>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</si>
  <si>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</si>
  <si>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</si>
  <si>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</si>
  <si>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</si>
  <si>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</si>
  <si>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</si>
  <si>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</si>
  <si>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</si>
  <si>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</si>
  <si>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</si>
  <si>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</si>
  <si>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</si>
  <si>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</si>
  <si>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</si>
  <si>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</si>
  <si>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</si>
  <si>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</si>
  <si>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</si>
  <si>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</si>
  <si>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 xml:space="preserve">    교구및본당행사비</t>
  </si>
  <si>
    <t>기타예금(장학.적공)</t>
    <phoneticPr fontId="1" type="noConversion"/>
  </si>
  <si>
    <t>합계</t>
    <phoneticPr fontId="1" type="noConversion"/>
  </si>
  <si>
    <t>특전(19시)</t>
  </si>
  <si>
    <t>새벽(06시)</t>
  </si>
  <si>
    <t>교중(11시)</t>
  </si>
  <si>
    <t>조정희 데레사</t>
  </si>
  <si>
    <t xml:space="preserve">    학비보조금</t>
  </si>
  <si>
    <t>정기예금(이자)</t>
    <phoneticPr fontId="1" type="noConversion"/>
  </si>
  <si>
    <t>사무장외3명</t>
    <phoneticPr fontId="1" type="noConversion"/>
  </si>
  <si>
    <t>건강,요양,연금,고용보험</t>
    <phoneticPr fontId="1" type="noConversion"/>
  </si>
  <si>
    <t>지출</t>
    <phoneticPr fontId="1" type="noConversion"/>
  </si>
  <si>
    <t>내역</t>
    <phoneticPr fontId="1" type="noConversion"/>
  </si>
  <si>
    <t>김기숙 아가다</t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</si>
  <si>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</si>
  <si>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김종하 베드로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</si>
  <si>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</si>
  <si>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</si>
  <si>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>2013년 9월 수지보고</t>
    <phoneticPr fontId="1" type="noConversion"/>
  </si>
  <si>
    <t>9월 수지보고</t>
    <phoneticPr fontId="1" type="noConversion"/>
  </si>
  <si>
    <t>422건</t>
    <phoneticPr fontId="1" type="noConversion"/>
  </si>
  <si>
    <t>연중제22주일~연중제26주일</t>
    <phoneticPr fontId="1" type="noConversion"/>
  </si>
  <si>
    <t>18건</t>
    <phoneticPr fontId="1" type="noConversion"/>
  </si>
  <si>
    <t>적공2만/노숙자식사49만</t>
    <phoneticPr fontId="1" type="noConversion"/>
  </si>
  <si>
    <t>성소개발132.5만/장학62만/거리미사50만</t>
    <phoneticPr fontId="1" type="noConversion"/>
  </si>
  <si>
    <t>성지개발2차</t>
    <phoneticPr fontId="1" type="noConversion"/>
  </si>
  <si>
    <t>헌미헌금</t>
    <phoneticPr fontId="1" type="noConversion"/>
  </si>
  <si>
    <t>상가찬조</t>
    <phoneticPr fontId="1" type="noConversion"/>
  </si>
  <si>
    <t>정기적금 이자</t>
    <phoneticPr fontId="1" type="noConversion"/>
  </si>
  <si>
    <t>한가위상차림</t>
    <phoneticPr fontId="1" type="noConversion"/>
  </si>
  <si>
    <t>커피대금</t>
    <phoneticPr fontId="1" type="noConversion"/>
  </si>
  <si>
    <t>중고등부71.5만/유초등부68.3만 환입</t>
    <phoneticPr fontId="1" type="noConversion"/>
  </si>
  <si>
    <t>247,027,000중 82,027,000남음</t>
    <phoneticPr fontId="1" type="noConversion"/>
  </si>
  <si>
    <t>성지개발2차 교구송금</t>
    <phoneticPr fontId="1" type="noConversion"/>
  </si>
  <si>
    <t>성소개발132.5만/보좌10만</t>
    <phoneticPr fontId="1" type="noConversion"/>
  </si>
  <si>
    <t>신학생3명</t>
    <phoneticPr fontId="1" type="noConversion"/>
  </si>
  <si>
    <t>본당의날 현수막</t>
    <phoneticPr fontId="1" type="noConversion"/>
  </si>
  <si>
    <t>사무장외2명</t>
    <phoneticPr fontId="1" type="noConversion"/>
  </si>
  <si>
    <t>쓰레기봉투,화장지,기름걸레,건전지</t>
    <phoneticPr fontId="1" type="noConversion"/>
  </si>
  <si>
    <t>도시가스24.7만/수도56.3만/전기229.7만</t>
    <phoneticPr fontId="1" type="noConversion"/>
  </si>
  <si>
    <t>기름</t>
    <phoneticPr fontId="1" type="noConversion"/>
  </si>
  <si>
    <t>복사기,정수기</t>
    <phoneticPr fontId="1" type="noConversion"/>
  </si>
  <si>
    <t>청소,엘리베이터,전기안전,세콤</t>
    <phoneticPr fontId="1" type="noConversion"/>
  </si>
  <si>
    <t>웹하드,전화요금,인터넷,케이블</t>
    <phoneticPr fontId="1" type="noConversion"/>
  </si>
  <si>
    <t>환경개선부담금</t>
    <phoneticPr fontId="1" type="noConversion"/>
  </si>
  <si>
    <t>배선작업</t>
    <phoneticPr fontId="1" type="noConversion"/>
  </si>
  <si>
    <t>관리소품,중고냉장고,환풍기등</t>
    <phoneticPr fontId="1" type="noConversion"/>
  </si>
  <si>
    <t>아뉴스13.2만/쌍투스12만/제대회4만/반장수첩35만/성지대학82.5만/여성구역8만/청년사목30만/청년성서3만/청년전례13만/길잡이9.1만/지휘자반주자220만</t>
    <phoneticPr fontId="1" type="noConversion"/>
  </si>
  <si>
    <t>황영원보니파시오</t>
  </si>
  <si>
    <t>서정문베르나르도</t>
  </si>
  <si>
    <t>해설- 김덕열 베드로</t>
  </si>
  <si>
    <t>1,2독서는 단원외 봉사 예정</t>
  </si>
  <si>
    <t>거리미사</t>
  </si>
  <si>
    <t>강경수 토마스a</t>
  </si>
  <si>
    <r>
      <t xml:space="preserve">**본당의날(행사) 및 </t>
    </r>
    <r>
      <rPr>
        <u/>
        <sz val="10"/>
        <color rgb="FF000000"/>
        <rFont val="HY강M"/>
        <family val="1"/>
        <charset val="129"/>
      </rPr>
      <t>야외 미사 11시</t>
    </r>
  </si>
  <si>
    <t xml:space="preserve">      ◈10월 전례봉사 배정표 ◈   </t>
    <phoneticPr fontId="3" type="noConversion"/>
  </si>
  <si>
    <t xml:space="preserve">                     ◈9월 전입◈   </t>
    <phoneticPr fontId="3" type="noConversion"/>
  </si>
  <si>
    <t>노숙자식사49만/장학금390만/연령회15만</t>
    <phoneticPr fontId="1" type="noConversion"/>
  </si>
  <si>
    <t>연령회</t>
    <phoneticPr fontId="1" type="noConversion"/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</si>
  <si>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</si>
  <si>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</si>
  <si>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</si>
  <si>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</si>
  <si>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422건</t>
    <phoneticPr fontId="1" type="noConversion"/>
  </si>
  <si>
    <t>연중제22주일~연중제26주일</t>
    <phoneticPr fontId="1" type="noConversion"/>
  </si>
  <si>
    <t>18건</t>
    <phoneticPr fontId="1" type="noConversion"/>
  </si>
  <si>
    <t>성소개발132.5만/장학62만/거리미사50만</t>
    <phoneticPr fontId="1" type="noConversion"/>
  </si>
  <si>
    <t>사무장외3명</t>
    <phoneticPr fontId="1" type="noConversion"/>
  </si>
  <si>
    <t>성지개발2차</t>
    <phoneticPr fontId="1" type="noConversion"/>
  </si>
  <si>
    <t>사무장외2명</t>
    <phoneticPr fontId="1" type="noConversion"/>
  </si>
  <si>
    <t>헌미헌금</t>
    <phoneticPr fontId="1" type="noConversion"/>
  </si>
  <si>
    <t>쓰레기봉투,화장지,기름걸레,건전지</t>
    <phoneticPr fontId="1" type="noConversion"/>
  </si>
  <si>
    <t>상가찬조</t>
    <phoneticPr fontId="1" type="noConversion"/>
  </si>
  <si>
    <t>정기적금 이자</t>
    <phoneticPr fontId="1" type="noConversion"/>
  </si>
  <si>
    <t>기름</t>
    <phoneticPr fontId="1" type="noConversion"/>
  </si>
  <si>
    <t>수입계</t>
    <phoneticPr fontId="1" type="noConversion"/>
  </si>
  <si>
    <t>복사기,정수기</t>
    <phoneticPr fontId="1" type="noConversion"/>
  </si>
  <si>
    <t>지   출</t>
    <phoneticPr fontId="1" type="noConversion"/>
  </si>
  <si>
    <t>청소,엘리베이터,전기안전,세콤</t>
    <phoneticPr fontId="1" type="noConversion"/>
  </si>
  <si>
    <t>한가위상차림</t>
    <phoneticPr fontId="1" type="noConversion"/>
  </si>
  <si>
    <t>웹하드,전화요금,인터넷,케이블</t>
    <phoneticPr fontId="1" type="noConversion"/>
  </si>
  <si>
    <t>커피대금</t>
    <phoneticPr fontId="1" type="noConversion"/>
  </si>
  <si>
    <t>환경개선부담금</t>
    <phoneticPr fontId="1" type="noConversion"/>
  </si>
  <si>
    <t>중고등부71.5만/유초등부68.3만 환입</t>
    <phoneticPr fontId="1" type="noConversion"/>
  </si>
  <si>
    <t>건강,요양,연금,고용보험</t>
    <phoneticPr fontId="1" type="noConversion"/>
  </si>
  <si>
    <t>247,027,000중 82,027,000남음</t>
    <phoneticPr fontId="1" type="noConversion"/>
  </si>
  <si>
    <t>배선작업</t>
    <phoneticPr fontId="1" type="noConversion"/>
  </si>
  <si>
    <t>성지개발2차 교구송금</t>
    <phoneticPr fontId="1" type="noConversion"/>
  </si>
  <si>
    <t>관리소품,중고냉장고,환풍기등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</si>
  <si>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</si>
  <si>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</si>
  <si>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</si>
  <si>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</si>
  <si>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</si>
  <si>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</si>
  <si>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기타후원금</t>
    <phoneticPr fontId="1" type="noConversion"/>
  </si>
  <si>
    <t>특별헌금</t>
    <phoneticPr fontId="1" type="noConversion"/>
  </si>
  <si>
    <t>기타목적헌금</t>
    <phoneticPr fontId="1" type="noConversion"/>
  </si>
  <si>
    <t>기타기부금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</si>
  <si>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</si>
  <si>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</si>
  <si>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</si>
  <si>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교구납부금</t>
    <phoneticPr fontId="1" type="noConversion"/>
  </si>
  <si>
    <t>자선찬조비</t>
    <phoneticPr fontId="1" type="noConversion"/>
  </si>
  <si>
    <t>단체보조비</t>
    <phoneticPr fontId="1" type="noConversion"/>
  </si>
  <si>
    <t>이자수입</t>
    <phoneticPr fontId="1" type="noConversion"/>
  </si>
  <si>
    <t>사제생활비</t>
    <phoneticPr fontId="1" type="noConversion"/>
  </si>
  <si>
    <t>수녀생활비</t>
    <phoneticPr fontId="1" type="noConversion"/>
  </si>
  <si>
    <t>급여</t>
    <phoneticPr fontId="1" type="noConversion"/>
  </si>
  <si>
    <t>상여수당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</si>
  <si>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</si>
  <si>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</si>
  <si>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</si>
  <si>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</si>
  <si>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</si>
  <si>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</si>
  <si>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</si>
  <si>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</si>
  <si>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</si>
  <si>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</si>
  <si>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본당행사비</t>
    <phoneticPr fontId="1" type="noConversion"/>
  </si>
  <si>
    <t>본당의날 현수막</t>
    <phoneticPr fontId="1" type="noConversion"/>
  </si>
  <si>
    <t>신학생,보좌40만
장학금390만</t>
    <phoneticPr fontId="3" type="noConversion"/>
  </si>
  <si>
    <t>도시가스24.7만/수도56.3만/전기229.7만</t>
    <phoneticPr fontId="1" type="noConversion"/>
  </si>
  <si>
    <t>아뉴스13.2만/쌍투스12만/제대회4만/반장수첩35만/성지대학82.5만/여성구역8만/청년사목30만/청년성서3만/청년전례13만/길잡이9.1만/
지휘자반주자220만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</si>
</sst>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11"/>
      <name val="HY강M"/>
      <family val="1"/>
      <charset val="129"/>
    </font>
    <font>
      <sz val="9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sz val="10"/>
      <color rgb="FF000000"/>
      <name val="HY강M"/>
      <family val="1"/>
      <charset val="129"/>
    </font>
    <font>
      <u/>
      <sz val="10"/>
      <color rgb="FF000000"/>
      <name val="HY강M"/>
      <family val="1"/>
      <charset val="129"/>
    </font>
    <font>
      <sz val="6.5"/>
      <color theme="1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0" borderId="17" xfId="0" applyFont="1" applyBorder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4" xfId="0" applyFont="1" applyBorder="1" applyAlignment="1">
      <alignment horizontal="justify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32" fillId="0" borderId="36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0" fontId="26" fillId="0" borderId="41" xfId="0" applyFont="1" applyBorder="1" applyAlignment="1">
      <alignment horizontal="center" vertical="center" wrapText="1"/>
    </xf>
    <xf numFmtId="176" fontId="14" fillId="6" borderId="1" xfId="0" applyNumberFormat="1" applyFont="1" applyFill="1" applyBorder="1" applyAlignment="1" applyProtection="1">
      <alignment horizontal="left" vertical="center"/>
    </xf>
    <xf numFmtId="0" fontId="39" fillId="6" borderId="1" xfId="0" applyFont="1" applyFill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40" fillId="0" borderId="1" xfId="0" applyNumberFormat="1" applyFont="1" applyFill="1" applyBorder="1" applyAlignment="1" applyProtection="1">
      <alignment horizontal="right" vertical="center"/>
    </xf>
    <xf numFmtId="0" fontId="32" fillId="0" borderId="31" xfId="0" applyFont="1" applyBorder="1" applyAlignment="1">
      <alignment horizontal="left" vertical="center" wrapText="1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left" vertical="center"/>
    </xf>
    <xf numFmtId="176" fontId="37" fillId="2" borderId="46" xfId="0" applyNumberFormat="1" applyFont="1" applyFill="1" applyBorder="1" applyAlignment="1" applyProtection="1">
      <alignment horizontal="center" vertical="center"/>
    </xf>
    <xf numFmtId="176" fontId="38" fillId="0" borderId="48" xfId="0" applyNumberFormat="1" applyFont="1" applyFill="1" applyBorder="1" applyAlignment="1" applyProtection="1">
      <alignment horizontal="right" vertical="top"/>
    </xf>
    <xf numFmtId="176" fontId="38" fillId="0" borderId="48" xfId="0" applyNumberFormat="1" applyFont="1" applyFill="1" applyBorder="1" applyAlignment="1" applyProtection="1">
      <alignment horizontal="left" vertical="top"/>
    </xf>
    <xf numFmtId="176" fontId="11" fillId="0" borderId="48" xfId="0" applyNumberFormat="1" applyFont="1" applyFill="1" applyBorder="1" applyAlignment="1" applyProtection="1">
      <alignment horizontal="right" vertical="top"/>
    </xf>
    <xf numFmtId="176" fontId="11" fillId="0" borderId="48" xfId="0" applyNumberFormat="1" applyFont="1" applyFill="1" applyBorder="1" applyAlignment="1" applyProtection="1">
      <alignment horizontal="left" vertical="top"/>
    </xf>
    <xf numFmtId="177" fontId="26" fillId="0" borderId="20" xfId="0" applyNumberFormat="1" applyFont="1" applyBorder="1" applyAlignment="1">
      <alignment vertical="center"/>
    </xf>
    <xf numFmtId="176" fontId="34" fillId="0" borderId="1" xfId="0" applyNumberFormat="1" applyFont="1" applyBorder="1" applyAlignment="1">
      <alignment horizontal="right" vertical="center"/>
    </xf>
    <xf numFmtId="176" fontId="16" fillId="6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49" xfId="0" applyNumberFormat="1" applyFont="1" applyFill="1" applyBorder="1" applyAlignment="1" applyProtection="1">
      <alignment horizontal="righ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0" fontId="42" fillId="0" borderId="22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42" fillId="0" borderId="24" xfId="0" applyFont="1" applyBorder="1" applyAlignment="1">
      <alignment horizontal="justify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justify" vertical="center" wrapText="1"/>
    </xf>
    <xf numFmtId="0" fontId="42" fillId="0" borderId="31" xfId="0" applyFont="1" applyBorder="1" applyAlignment="1">
      <alignment horizontal="justify" vertical="center" wrapText="1"/>
    </xf>
    <xf numFmtId="0" fontId="42" fillId="0" borderId="33" xfId="0" applyFont="1" applyBorder="1" applyAlignment="1">
      <alignment horizontal="justify" vertical="center" wrapText="1"/>
    </xf>
    <xf numFmtId="0" fontId="42" fillId="0" borderId="35" xfId="0" applyFont="1" applyBorder="1" applyAlignment="1">
      <alignment horizontal="justify" vertical="center" wrapText="1"/>
    </xf>
    <xf numFmtId="0" fontId="42" fillId="0" borderId="36" xfId="0" applyFont="1" applyBorder="1" applyAlignment="1">
      <alignment horizontal="justify" vertical="center" wrapText="1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176" fontId="21" fillId="2" borderId="2" xfId="0" applyNumberFormat="1" applyFont="1" applyFill="1" applyBorder="1" applyAlignment="1" applyProtection="1">
      <alignment horizontal="center" vertical="center"/>
    </xf>
    <xf numFmtId="176" fontId="16" fillId="2" borderId="3" xfId="0" applyNumberFormat="1" applyFont="1" applyFill="1" applyBorder="1" applyAlignment="1" applyProtection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40" xfId="0" applyNumberFormat="1" applyFont="1" applyFill="1" applyBorder="1" applyAlignment="1" applyProtection="1">
      <alignment horizontal="right" vertical="center"/>
    </xf>
    <xf numFmtId="0" fontId="44" fillId="0" borderId="55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54" xfId="0" applyNumberFormat="1" applyFont="1" applyFill="1" applyBorder="1" applyAlignment="1" applyProtection="1">
      <alignment horizontal="center" vertical="center"/>
    </xf>
    <xf numFmtId="176" fontId="37" fillId="2" borderId="42" xfId="0" applyNumberFormat="1" applyFont="1" applyFill="1" applyBorder="1" applyAlignment="1" applyProtection="1">
      <alignment horizontal="center" vertical="center"/>
    </xf>
    <xf numFmtId="176" fontId="37" fillId="2" borderId="43" xfId="0" applyNumberFormat="1" applyFont="1" applyFill="1" applyBorder="1" applyAlignment="1" applyProtection="1">
      <alignment horizontal="center" vertical="center"/>
    </xf>
    <xf numFmtId="176" fontId="37" fillId="2" borderId="44" xfId="0" applyNumberFormat="1" applyFont="1" applyFill="1" applyBorder="1" applyAlignment="1" applyProtection="1">
      <alignment horizontal="center" vertical="center"/>
    </xf>
    <xf numFmtId="176" fontId="37" fillId="2" borderId="45" xfId="0" applyNumberFormat="1" applyFont="1" applyFill="1" applyBorder="1" applyAlignment="1" applyProtection="1">
      <alignment horizontal="center" vertical="center"/>
    </xf>
    <xf numFmtId="176" fontId="37" fillId="2" borderId="47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1" xfId="0" applyNumberFormat="1" applyFont="1" applyFill="1" applyBorder="1" applyAlignment="1" applyProtection="1">
      <alignment horizontal="center" vertical="center"/>
    </xf>
    <xf numFmtId="178" fontId="32" fillId="0" borderId="28" xfId="0" applyNumberFormat="1" applyFont="1" applyBorder="1" applyAlignment="1">
      <alignment horizontal="justify" vertical="center" wrapText="1"/>
    </xf>
    <xf numFmtId="178" fontId="32" fillId="0" borderId="30" xfId="0" applyNumberFormat="1" applyFont="1" applyBorder="1" applyAlignment="1">
      <alignment horizontal="justify" vertical="center" wrapText="1"/>
    </xf>
    <xf numFmtId="178" fontId="32" fillId="0" borderId="32" xfId="0" applyNumberFormat="1" applyFont="1" applyBorder="1" applyAlignment="1">
      <alignment horizontal="justify" vertical="center" wrapText="1"/>
    </xf>
    <xf numFmtId="178" fontId="32" fillId="0" borderId="34" xfId="0" applyNumberFormat="1" applyFont="1" applyBorder="1" applyAlignment="1">
      <alignment horizontal="justify" vertical="center" wrapText="1"/>
    </xf>
    <xf numFmtId="0" fontId="42" fillId="0" borderId="50" xfId="0" applyFont="1" applyBorder="1" applyAlignment="1">
      <alignment horizontal="justify" vertical="center" wrapText="1"/>
    </xf>
    <xf numFmtId="0" fontId="42" fillId="0" borderId="52" xfId="0" applyFont="1" applyBorder="1" applyAlignment="1">
      <alignment horizontal="justify" vertical="center" wrapText="1"/>
    </xf>
    <xf numFmtId="0" fontId="42" fillId="0" borderId="51" xfId="0" applyFont="1" applyBorder="1" applyAlignment="1">
      <alignment horizontal="justify" vertical="center" wrapText="1"/>
    </xf>
    <xf numFmtId="0" fontId="42" fillId="0" borderId="53" xfId="0" applyFont="1" applyBorder="1" applyAlignment="1">
      <alignment horizontal="justify" vertical="center" wrapText="1"/>
    </xf>
    <xf numFmtId="178" fontId="42" fillId="0" borderId="28" xfId="0" applyNumberFormat="1" applyFont="1" applyBorder="1" applyAlignment="1">
      <alignment horizontal="justify" vertical="center" wrapText="1"/>
    </xf>
    <xf numFmtId="178" fontId="42" fillId="0" borderId="30" xfId="0" applyNumberFormat="1" applyFont="1" applyBorder="1" applyAlignment="1">
      <alignment horizontal="justify" vertical="center" wrapText="1"/>
    </xf>
    <xf numFmtId="178" fontId="42" fillId="0" borderId="32" xfId="0" applyNumberFormat="1" applyFont="1" applyBorder="1" applyAlignment="1">
      <alignment horizontal="justify" vertical="center" wrapText="1"/>
    </xf>
    <xf numFmtId="0" fontId="42" fillId="0" borderId="22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42" fillId="0" borderId="24" xfId="0" applyFont="1" applyBorder="1" applyAlignment="1">
      <alignment horizontal="justify" vertical="center" wrapText="1"/>
    </xf>
    <xf numFmtId="178" fontId="42" fillId="0" borderId="34" xfId="0" applyNumberFormat="1" applyFont="1" applyBorder="1" applyAlignment="1">
      <alignment horizontal="justify" vertical="center" wrapText="1"/>
    </xf>
    <xf numFmtId="0" fontId="29" fillId="0" borderId="13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9" workbookViewId="0">
      <selection activeCell="I16" sqref="I16"/>
    </sheetView>
  </sheetViews>
  <sheetFormatPr defaultRowHeight="16.5"/>
  <cols>
    <col min="1" max="1" width="9.625" customWidth="1"/>
    <col min="2" max="2" width="8.625" customWidth="1"/>
    <col min="3" max="3" width="25.375" customWidth="1"/>
    <col min="4" max="4" width="10.125" customWidth="1"/>
    <col min="5" max="5" width="8.625" customWidth="1"/>
    <col min="6" max="6" width="24.625" customWidth="1"/>
  </cols>
  <sheetData>
    <row r="1" spans="1:6" ht="25.5" customHeight="1" thickBot="1">
      <c r="A1" s="124" t="s">
        <v>193</v>
      </c>
      <c r="B1" s="125"/>
      <c r="C1" s="125"/>
      <c r="D1" s="125"/>
      <c r="E1" s="125"/>
      <c r="F1" s="126"/>
    </row>
    <row r="2" spans="1:6" ht="19.5" customHeight="1" thickBot="1">
      <c r="A2" s="115" t="s">
        <v>234</v>
      </c>
      <c r="B2" s="116" t="s">
        <v>235</v>
      </c>
      <c r="C2" s="121" t="s">
        <v>236</v>
      </c>
      <c r="D2" s="115" t="s">
        <v>234</v>
      </c>
      <c r="E2" s="116" t="s">
        <v>237</v>
      </c>
      <c r="F2" s="117" t="s">
        <v>236</v>
      </c>
    </row>
    <row r="3" spans="1:6" ht="19.5" customHeight="1">
      <c r="A3" s="90" t="s">
        <v>267</v>
      </c>
      <c r="B3" s="87">
        <v>31446000</v>
      </c>
      <c r="C3" s="122" t="s">
        <v>238</v>
      </c>
      <c r="D3" s="90" t="s">
        <v>281</v>
      </c>
      <c r="E3" s="87">
        <v>220000</v>
      </c>
      <c r="F3" s="84"/>
    </row>
    <row r="4" spans="1:6" ht="19.5" customHeight="1">
      <c r="A4" s="90" t="s">
        <v>268</v>
      </c>
      <c r="B4" s="87">
        <v>21862670</v>
      </c>
      <c r="C4" s="122" t="s">
        <v>239</v>
      </c>
      <c r="D4" s="90" t="s">
        <v>282</v>
      </c>
      <c r="E4" s="87">
        <v>2010000</v>
      </c>
      <c r="F4" s="91"/>
    </row>
    <row r="5" spans="1:6" ht="19.5" customHeight="1">
      <c r="A5" s="90" t="s">
        <v>269</v>
      </c>
      <c r="B5" s="87">
        <v>1390000</v>
      </c>
      <c r="C5" s="122" t="s">
        <v>240</v>
      </c>
      <c r="D5" s="90" t="s">
        <v>295</v>
      </c>
      <c r="E5" s="87">
        <v>195000</v>
      </c>
      <c r="F5" s="91" t="s">
        <v>296</v>
      </c>
    </row>
    <row r="6" spans="1:6" ht="19.5" customHeight="1">
      <c r="A6" s="90" t="s">
        <v>270</v>
      </c>
      <c r="B6" s="87">
        <v>2445000</v>
      </c>
      <c r="C6" s="122" t="s">
        <v>241</v>
      </c>
      <c r="D6" s="90" t="s">
        <v>283</v>
      </c>
      <c r="E6" s="87">
        <v>6987620</v>
      </c>
      <c r="F6" s="91" t="s">
        <v>242</v>
      </c>
    </row>
    <row r="7" spans="1:6" ht="19.5" customHeight="1">
      <c r="A7" s="90" t="s">
        <v>271</v>
      </c>
      <c r="B7" s="87">
        <v>2158350</v>
      </c>
      <c r="C7" s="122" t="s">
        <v>243</v>
      </c>
      <c r="D7" s="90" t="s">
        <v>284</v>
      </c>
      <c r="E7" s="87">
        <v>5184880</v>
      </c>
      <c r="F7" s="91" t="s">
        <v>244</v>
      </c>
    </row>
    <row r="8" spans="1:6" ht="19.5" customHeight="1">
      <c r="A8" s="90" t="s">
        <v>272</v>
      </c>
      <c r="B8" s="87">
        <v>1864910</v>
      </c>
      <c r="C8" s="122" t="s">
        <v>245</v>
      </c>
      <c r="D8" s="90" t="s">
        <v>285</v>
      </c>
      <c r="E8" s="87">
        <v>187000</v>
      </c>
      <c r="F8" s="91" t="s">
        <v>246</v>
      </c>
    </row>
    <row r="9" spans="1:6" ht="19.5" customHeight="1">
      <c r="A9" s="90" t="s">
        <v>273</v>
      </c>
      <c r="B9" s="87">
        <v>200000</v>
      </c>
      <c r="C9" s="122" t="s">
        <v>247</v>
      </c>
      <c r="D9" s="90" t="s">
        <v>286</v>
      </c>
      <c r="E9" s="87">
        <v>3108190</v>
      </c>
      <c r="F9" s="168" t="s">
        <v>298</v>
      </c>
    </row>
    <row r="10" spans="1:6" ht="19.5" customHeight="1" thickBot="1">
      <c r="A10" s="90" t="s">
        <v>280</v>
      </c>
      <c r="B10" s="87">
        <v>90994</v>
      </c>
      <c r="C10" s="122" t="s">
        <v>248</v>
      </c>
      <c r="D10" s="90" t="s">
        <v>287</v>
      </c>
      <c r="E10" s="87">
        <v>30000</v>
      </c>
      <c r="F10" s="91" t="s">
        <v>249</v>
      </c>
    </row>
    <row r="11" spans="1:6" ht="19.5" customHeight="1" thickBot="1">
      <c r="A11" s="118" t="s">
        <v>250</v>
      </c>
      <c r="B11" s="136">
        <f>SUM(B3:B10)</f>
        <v>61457924</v>
      </c>
      <c r="C11" s="138"/>
      <c r="D11" s="90" t="s">
        <v>288</v>
      </c>
      <c r="E11" s="87">
        <v>243560</v>
      </c>
      <c r="F11" s="91" t="s">
        <v>251</v>
      </c>
    </row>
    <row r="12" spans="1:6" ht="19.5" customHeight="1">
      <c r="A12" s="119" t="s">
        <v>126</v>
      </c>
      <c r="B12" s="120" t="s">
        <v>252</v>
      </c>
      <c r="C12" s="123" t="s">
        <v>236</v>
      </c>
      <c r="D12" s="90" t="s">
        <v>289</v>
      </c>
      <c r="E12" s="87">
        <v>1042050</v>
      </c>
      <c r="F12" s="91" t="s">
        <v>253</v>
      </c>
    </row>
    <row r="13" spans="1:6" ht="19.5" customHeight="1">
      <c r="A13" s="90" t="s">
        <v>274</v>
      </c>
      <c r="B13" s="87">
        <v>300000</v>
      </c>
      <c r="C13" s="122" t="s">
        <v>254</v>
      </c>
      <c r="D13" s="90" t="s">
        <v>290</v>
      </c>
      <c r="E13" s="87">
        <v>248890</v>
      </c>
      <c r="F13" s="91" t="s">
        <v>255</v>
      </c>
    </row>
    <row r="14" spans="1:6" ht="19.5" customHeight="1">
      <c r="A14" s="90" t="s">
        <v>275</v>
      </c>
      <c r="B14" s="87">
        <v>128950</v>
      </c>
      <c r="C14" s="122" t="s">
        <v>256</v>
      </c>
      <c r="D14" s="90" t="s">
        <v>291</v>
      </c>
      <c r="E14" s="87">
        <v>374150</v>
      </c>
      <c r="F14" s="91" t="s">
        <v>257</v>
      </c>
    </row>
    <row r="15" spans="1:6" ht="19.5" customHeight="1">
      <c r="A15" s="103" t="s">
        <v>276</v>
      </c>
      <c r="B15" s="87">
        <v>31690</v>
      </c>
      <c r="C15" s="122" t="s">
        <v>258</v>
      </c>
      <c r="D15" s="90" t="s">
        <v>292</v>
      </c>
      <c r="E15" s="87">
        <v>653230</v>
      </c>
      <c r="F15" s="91" t="s">
        <v>259</v>
      </c>
    </row>
    <row r="16" spans="1:6" ht="19.5" customHeight="1">
      <c r="A16" s="90" t="s">
        <v>277</v>
      </c>
      <c r="B16" s="87">
        <v>20000000</v>
      </c>
      <c r="C16" s="122" t="s">
        <v>260</v>
      </c>
      <c r="D16" s="90" t="s">
        <v>293</v>
      </c>
      <c r="E16" s="87">
        <v>150000</v>
      </c>
      <c r="F16" s="91" t="s">
        <v>261</v>
      </c>
    </row>
    <row r="17" spans="1:6" ht="19.5" customHeight="1">
      <c r="A17" s="90" t="s">
        <v>271</v>
      </c>
      <c r="B17" s="87">
        <v>2158350</v>
      </c>
      <c r="C17" s="122" t="s">
        <v>262</v>
      </c>
      <c r="D17" s="90" t="s">
        <v>294</v>
      </c>
      <c r="E17" s="87">
        <v>228000</v>
      </c>
      <c r="F17" s="91" t="s">
        <v>263</v>
      </c>
    </row>
    <row r="18" spans="1:6" ht="19.5" customHeight="1">
      <c r="A18" s="90" t="s">
        <v>278</v>
      </c>
      <c r="B18" s="87">
        <v>150000</v>
      </c>
      <c r="C18" s="122" t="s">
        <v>233</v>
      </c>
      <c r="D18" s="90" t="s">
        <v>277</v>
      </c>
      <c r="E18" s="87">
        <v>20000000</v>
      </c>
      <c r="F18" s="91" t="s">
        <v>260</v>
      </c>
    </row>
    <row r="19" spans="1:6" ht="21" customHeight="1" thickBot="1">
      <c r="A19" s="130" t="s">
        <v>279</v>
      </c>
      <c r="B19" s="132">
        <v>4298000</v>
      </c>
      <c r="C19" s="134" t="s">
        <v>299</v>
      </c>
      <c r="D19" s="81" t="s">
        <v>264</v>
      </c>
      <c r="E19" s="41"/>
      <c r="F19" s="42" t="s">
        <v>265</v>
      </c>
    </row>
    <row r="20" spans="1:6" ht="17.25" customHeight="1" thickBot="1">
      <c r="A20" s="131"/>
      <c r="B20" s="133"/>
      <c r="C20" s="135"/>
      <c r="D20" s="118" t="s">
        <v>266</v>
      </c>
      <c r="E20" s="136">
        <f>SUM(E3:E19,B13:B20)</f>
        <v>67929560</v>
      </c>
      <c r="F20" s="137"/>
    </row>
    <row r="21" spans="1:6" ht="10.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 ht="17.25" customHeight="1">
      <c r="A27" s="7"/>
      <c r="B27" s="7"/>
      <c r="C27" s="7"/>
      <c r="D27" s="7"/>
      <c r="E27" s="7"/>
      <c r="F27" s="7"/>
    </row>
    <row r="28" spans="1:6" ht="17.25" customHeight="1">
      <c r="A28" s="7"/>
      <c r="B28" s="7"/>
      <c r="C28" s="7"/>
      <c r="D28" s="7"/>
      <c r="E28" s="7"/>
      <c r="F28" s="7"/>
    </row>
    <row r="29" spans="1:6">
      <c r="A29" s="127" t="s">
        <v>231</v>
      </c>
      <c r="B29" s="128"/>
      <c r="C29" s="128"/>
      <c r="D29" s="129" t="s">
        <v>230</v>
      </c>
      <c r="E29" s="129"/>
      <c r="F29" s="129"/>
    </row>
  </sheetData>
  <mergeCells count="8">
    <mergeCell ref="A1:F1"/>
    <mergeCell ref="A29:C29"/>
    <mergeCell ref="D29:F29"/>
    <mergeCell ref="A19:A20"/>
    <mergeCell ref="B19:B20"/>
    <mergeCell ref="C19:C20"/>
    <mergeCell ref="E20:F20"/>
    <mergeCell ref="B11:C11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J19" sqref="J19"/>
    </sheetView>
  </sheetViews>
  <sheetFormatPr defaultRowHeight="16.5"/>
  <cols>
    <col min="1" max="3" width="12.125" style="44" customWidth="1"/>
    <col min="4" max="4" width="12.125" style="39" customWidth="1"/>
    <col min="5" max="7" width="12.125" style="44" customWidth="1"/>
  </cols>
  <sheetData>
    <row r="1" spans="1:7">
      <c r="A1" s="139" t="s">
        <v>0</v>
      </c>
      <c r="B1" s="140"/>
      <c r="C1" s="141"/>
      <c r="D1" s="142" t="s">
        <v>1</v>
      </c>
      <c r="E1" s="139" t="s">
        <v>2</v>
      </c>
      <c r="F1" s="140"/>
      <c r="G1" s="141"/>
    </row>
    <row r="2" spans="1:7">
      <c r="A2" s="92" t="s">
        <v>3</v>
      </c>
      <c r="B2" s="92" t="s">
        <v>4</v>
      </c>
      <c r="C2" s="92" t="s">
        <v>5</v>
      </c>
      <c r="D2" s="143"/>
      <c r="E2" s="92" t="s">
        <v>5</v>
      </c>
      <c r="F2" s="92" t="s">
        <v>4</v>
      </c>
      <c r="G2" s="92" t="s">
        <v>3</v>
      </c>
    </row>
    <row r="3" spans="1:7">
      <c r="A3" s="93">
        <v>556523217</v>
      </c>
      <c r="B3" s="93">
        <v>2192393387</v>
      </c>
      <c r="C3" s="93">
        <v>194952008</v>
      </c>
      <c r="D3" s="94" t="s">
        <v>6</v>
      </c>
      <c r="E3" s="93">
        <v>189008644</v>
      </c>
      <c r="F3" s="93">
        <v>1635870170</v>
      </c>
      <c r="G3" s="93">
        <v>0</v>
      </c>
    </row>
    <row r="4" spans="1:7">
      <c r="A4" s="95">
        <v>2827210</v>
      </c>
      <c r="B4" s="95">
        <v>1066160450</v>
      </c>
      <c r="C4" s="95">
        <v>123119334</v>
      </c>
      <c r="D4" s="96" t="s">
        <v>7</v>
      </c>
      <c r="E4" s="95">
        <v>120292124</v>
      </c>
      <c r="F4" s="95">
        <v>1063333240</v>
      </c>
      <c r="G4" s="95">
        <v>0</v>
      </c>
    </row>
    <row r="5" spans="1:7">
      <c r="A5" s="95">
        <v>40346160</v>
      </c>
      <c r="B5" s="95">
        <v>526148240</v>
      </c>
      <c r="C5" s="95">
        <v>71169820</v>
      </c>
      <c r="D5" s="96" t="s">
        <v>8</v>
      </c>
      <c r="E5" s="95">
        <v>48416520</v>
      </c>
      <c r="F5" s="95">
        <v>485802080</v>
      </c>
      <c r="G5" s="95">
        <v>0</v>
      </c>
    </row>
    <row r="6" spans="1:7">
      <c r="A6" s="95">
        <v>207969581</v>
      </c>
      <c r="B6" s="95">
        <v>207969581</v>
      </c>
      <c r="C6" s="95">
        <v>0</v>
      </c>
      <c r="D6" s="96" t="s">
        <v>9</v>
      </c>
      <c r="E6" s="95">
        <v>0</v>
      </c>
      <c r="F6" s="95">
        <v>0</v>
      </c>
      <c r="G6" s="95">
        <v>0</v>
      </c>
    </row>
    <row r="7" spans="1:7">
      <c r="A7" s="95">
        <v>0</v>
      </c>
      <c r="B7" s="95">
        <v>64000000</v>
      </c>
      <c r="C7" s="95">
        <v>0</v>
      </c>
      <c r="D7" s="96" t="s">
        <v>10</v>
      </c>
      <c r="E7" s="95">
        <v>16000000</v>
      </c>
      <c r="F7" s="95">
        <v>64000000</v>
      </c>
      <c r="G7" s="95">
        <v>0</v>
      </c>
    </row>
    <row r="8" spans="1:7">
      <c r="A8" s="95">
        <v>98096180</v>
      </c>
      <c r="B8" s="95">
        <v>120420180</v>
      </c>
      <c r="C8" s="95">
        <v>662854</v>
      </c>
      <c r="D8" s="96" t="s">
        <v>11</v>
      </c>
      <c r="E8" s="95">
        <v>4300000</v>
      </c>
      <c r="F8" s="95">
        <v>22324000</v>
      </c>
      <c r="G8" s="95">
        <v>0</v>
      </c>
    </row>
    <row r="9" spans="1:7">
      <c r="A9" s="95">
        <v>108703236</v>
      </c>
      <c r="B9" s="95">
        <v>108703236</v>
      </c>
      <c r="C9" s="95">
        <v>0</v>
      </c>
      <c r="D9" s="96" t="s">
        <v>12</v>
      </c>
      <c r="E9" s="95">
        <v>0</v>
      </c>
      <c r="F9" s="95">
        <v>0</v>
      </c>
      <c r="G9" s="95">
        <v>0</v>
      </c>
    </row>
    <row r="10" spans="1:7">
      <c r="A10" s="95">
        <v>-410850</v>
      </c>
      <c r="B10" s="95">
        <v>0</v>
      </c>
      <c r="C10" s="95">
        <v>0</v>
      </c>
      <c r="D10" s="96" t="s">
        <v>132</v>
      </c>
      <c r="E10" s="95">
        <v>0</v>
      </c>
      <c r="F10" s="95">
        <v>410850</v>
      </c>
      <c r="G10" s="95">
        <v>0</v>
      </c>
    </row>
    <row r="11" spans="1:7">
      <c r="A11" s="95">
        <v>2371430</v>
      </c>
      <c r="B11" s="95">
        <v>2371430</v>
      </c>
      <c r="C11" s="95">
        <v>0</v>
      </c>
      <c r="D11" s="96" t="s">
        <v>13</v>
      </c>
      <c r="E11" s="95">
        <v>0</v>
      </c>
      <c r="F11" s="95">
        <v>0</v>
      </c>
      <c r="G11" s="95">
        <v>0</v>
      </c>
    </row>
    <row r="12" spans="1:7">
      <c r="A12" s="95">
        <v>132300</v>
      </c>
      <c r="B12" s="95">
        <v>132300</v>
      </c>
      <c r="C12" s="95">
        <v>0</v>
      </c>
      <c r="D12" s="96" t="s">
        <v>14</v>
      </c>
      <c r="E12" s="95">
        <v>0</v>
      </c>
      <c r="F12" s="95">
        <v>0</v>
      </c>
      <c r="G12" s="95">
        <v>0</v>
      </c>
    </row>
    <row r="13" spans="1:7">
      <c r="A13" s="95">
        <v>16502900</v>
      </c>
      <c r="B13" s="95">
        <v>16502900</v>
      </c>
      <c r="C13" s="95">
        <v>0</v>
      </c>
      <c r="D13" s="96" t="s">
        <v>15</v>
      </c>
      <c r="E13" s="95">
        <v>0</v>
      </c>
      <c r="F13" s="95">
        <v>0</v>
      </c>
      <c r="G13" s="95">
        <v>0</v>
      </c>
    </row>
    <row r="14" spans="1:7">
      <c r="A14" s="95">
        <v>79985070</v>
      </c>
      <c r="B14" s="95">
        <v>79985070</v>
      </c>
      <c r="C14" s="95">
        <v>0</v>
      </c>
      <c r="D14" s="96" t="s">
        <v>105</v>
      </c>
      <c r="E14" s="95">
        <v>0</v>
      </c>
      <c r="F14" s="95">
        <v>0</v>
      </c>
      <c r="G14" s="95">
        <v>0</v>
      </c>
    </row>
    <row r="15" spans="1:7">
      <c r="A15" s="93">
        <v>0</v>
      </c>
      <c r="B15" s="93">
        <v>12886670</v>
      </c>
      <c r="C15" s="93">
        <v>1764440</v>
      </c>
      <c r="D15" s="94" t="s">
        <v>16</v>
      </c>
      <c r="E15" s="93">
        <v>1764440</v>
      </c>
      <c r="F15" s="93">
        <v>117803825</v>
      </c>
      <c r="G15" s="93">
        <v>104917155</v>
      </c>
    </row>
    <row r="16" spans="1:7">
      <c r="A16" s="95">
        <v>0</v>
      </c>
      <c r="B16" s="95">
        <v>12886670</v>
      </c>
      <c r="C16" s="95">
        <v>1764440</v>
      </c>
      <c r="D16" s="96" t="s">
        <v>17</v>
      </c>
      <c r="E16" s="95">
        <v>1764440</v>
      </c>
      <c r="F16" s="95">
        <v>12886670</v>
      </c>
      <c r="G16" s="95">
        <v>0</v>
      </c>
    </row>
    <row r="17" spans="1:7">
      <c r="A17" s="95">
        <v>0</v>
      </c>
      <c r="B17" s="95">
        <v>0</v>
      </c>
      <c r="C17" s="95">
        <v>0</v>
      </c>
      <c r="D17" s="96" t="s">
        <v>18</v>
      </c>
      <c r="E17" s="95">
        <v>0</v>
      </c>
      <c r="F17" s="95">
        <v>104917155</v>
      </c>
      <c r="G17" s="95">
        <v>104917155</v>
      </c>
    </row>
    <row r="18" spans="1:7">
      <c r="A18" s="93">
        <v>0</v>
      </c>
      <c r="B18" s="93">
        <v>0</v>
      </c>
      <c r="C18" s="93">
        <v>0</v>
      </c>
      <c r="D18" s="94" t="s">
        <v>19</v>
      </c>
      <c r="E18" s="93">
        <v>0</v>
      </c>
      <c r="F18" s="93">
        <v>426956912</v>
      </c>
      <c r="G18" s="93">
        <v>426956912</v>
      </c>
    </row>
    <row r="19" spans="1:7">
      <c r="A19" s="95">
        <v>0</v>
      </c>
      <c r="B19" s="95">
        <v>0</v>
      </c>
      <c r="C19" s="95">
        <v>0</v>
      </c>
      <c r="D19" s="96" t="s">
        <v>20</v>
      </c>
      <c r="E19" s="95">
        <v>0</v>
      </c>
      <c r="F19" s="95">
        <v>38137466</v>
      </c>
      <c r="G19" s="95">
        <v>38137466</v>
      </c>
    </row>
    <row r="20" spans="1:7">
      <c r="A20" s="95">
        <v>0</v>
      </c>
      <c r="B20" s="95">
        <v>0</v>
      </c>
      <c r="C20" s="95">
        <v>0</v>
      </c>
      <c r="D20" s="96" t="s">
        <v>21</v>
      </c>
      <c r="E20" s="95">
        <v>0</v>
      </c>
      <c r="F20" s="95">
        <v>388819446</v>
      </c>
      <c r="G20" s="95">
        <v>388819446</v>
      </c>
    </row>
    <row r="21" spans="1:7">
      <c r="A21" s="93">
        <v>0</v>
      </c>
      <c r="B21" s="93">
        <v>0</v>
      </c>
      <c r="C21" s="93">
        <v>0</v>
      </c>
      <c r="D21" s="94" t="s">
        <v>22</v>
      </c>
      <c r="E21" s="93">
        <v>61967924</v>
      </c>
      <c r="F21" s="93">
        <v>560655300</v>
      </c>
      <c r="G21" s="93">
        <v>560655300</v>
      </c>
    </row>
    <row r="22" spans="1:7">
      <c r="A22" s="95">
        <v>0</v>
      </c>
      <c r="B22" s="95">
        <v>0</v>
      </c>
      <c r="C22" s="95">
        <v>0</v>
      </c>
      <c r="D22" s="96" t="s">
        <v>23</v>
      </c>
      <c r="E22" s="95">
        <v>31446000</v>
      </c>
      <c r="F22" s="95">
        <v>268882000</v>
      </c>
      <c r="G22" s="95">
        <v>268882000</v>
      </c>
    </row>
    <row r="23" spans="1:7">
      <c r="A23" s="95">
        <v>0</v>
      </c>
      <c r="B23" s="95">
        <v>0</v>
      </c>
      <c r="C23" s="95">
        <v>0</v>
      </c>
      <c r="D23" s="96" t="s">
        <v>24</v>
      </c>
      <c r="E23" s="95">
        <v>21862670</v>
      </c>
      <c r="F23" s="95">
        <v>180173680</v>
      </c>
      <c r="G23" s="95">
        <v>180173680</v>
      </c>
    </row>
    <row r="24" spans="1:7">
      <c r="A24" s="95">
        <v>0</v>
      </c>
      <c r="B24" s="95">
        <v>0</v>
      </c>
      <c r="C24" s="95">
        <v>0</v>
      </c>
      <c r="D24" s="96" t="s">
        <v>25</v>
      </c>
      <c r="E24" s="95">
        <v>1390000</v>
      </c>
      <c r="F24" s="95">
        <v>23354000</v>
      </c>
      <c r="G24" s="95">
        <v>23354000</v>
      </c>
    </row>
    <row r="25" spans="1:7">
      <c r="A25" s="95">
        <v>0</v>
      </c>
      <c r="B25" s="95">
        <v>0</v>
      </c>
      <c r="C25" s="95">
        <v>0</v>
      </c>
      <c r="D25" s="96" t="s">
        <v>26</v>
      </c>
      <c r="E25" s="95">
        <v>0</v>
      </c>
      <c r="F25" s="95">
        <v>786000</v>
      </c>
      <c r="G25" s="95">
        <v>786000</v>
      </c>
    </row>
    <row r="26" spans="1:7">
      <c r="A26" s="95">
        <v>0</v>
      </c>
      <c r="B26" s="95">
        <v>0</v>
      </c>
      <c r="C26" s="95">
        <v>0</v>
      </c>
      <c r="D26" s="96" t="s">
        <v>113</v>
      </c>
      <c r="E26" s="95">
        <v>0</v>
      </c>
      <c r="F26" s="95">
        <v>0</v>
      </c>
      <c r="G26" s="95">
        <v>0</v>
      </c>
    </row>
    <row r="27" spans="1:7">
      <c r="A27" s="95">
        <v>0</v>
      </c>
      <c r="B27" s="95">
        <v>0</v>
      </c>
      <c r="C27" s="95">
        <v>0</v>
      </c>
      <c r="D27" s="96" t="s">
        <v>27</v>
      </c>
      <c r="E27" s="95">
        <v>510000</v>
      </c>
      <c r="F27" s="95">
        <v>6790080</v>
      </c>
      <c r="G27" s="95">
        <v>6790080</v>
      </c>
    </row>
    <row r="28" spans="1:7">
      <c r="A28" s="95">
        <v>0</v>
      </c>
      <c r="B28" s="95">
        <v>0</v>
      </c>
      <c r="C28" s="95">
        <v>0</v>
      </c>
      <c r="D28" s="96" t="s">
        <v>28</v>
      </c>
      <c r="E28" s="95">
        <v>2445000</v>
      </c>
      <c r="F28" s="95">
        <v>31408040</v>
      </c>
      <c r="G28" s="95">
        <v>31408040</v>
      </c>
    </row>
    <row r="29" spans="1:7">
      <c r="A29" s="95">
        <v>0</v>
      </c>
      <c r="B29" s="95">
        <v>0</v>
      </c>
      <c r="C29" s="95">
        <v>0</v>
      </c>
      <c r="D29" s="96" t="s">
        <v>29</v>
      </c>
      <c r="E29" s="95">
        <v>2158350</v>
      </c>
      <c r="F29" s="95">
        <v>15255030</v>
      </c>
      <c r="G29" s="95">
        <v>15255030</v>
      </c>
    </row>
    <row r="30" spans="1:7">
      <c r="A30" s="95">
        <v>0</v>
      </c>
      <c r="B30" s="95">
        <v>0</v>
      </c>
      <c r="C30" s="95">
        <v>0</v>
      </c>
      <c r="D30" s="96" t="s">
        <v>64</v>
      </c>
      <c r="E30" s="95">
        <v>1864910</v>
      </c>
      <c r="F30" s="95">
        <v>8626450</v>
      </c>
      <c r="G30" s="95">
        <v>8626450</v>
      </c>
    </row>
    <row r="31" spans="1:7">
      <c r="A31" s="95">
        <v>0</v>
      </c>
      <c r="B31" s="95">
        <v>0</v>
      </c>
      <c r="C31" s="95">
        <v>0</v>
      </c>
      <c r="D31" s="96" t="s">
        <v>87</v>
      </c>
      <c r="E31" s="95">
        <v>0</v>
      </c>
      <c r="F31" s="95">
        <v>2010000</v>
      </c>
      <c r="G31" s="95">
        <v>2010000</v>
      </c>
    </row>
    <row r="32" spans="1:7">
      <c r="A32" s="95">
        <v>0</v>
      </c>
      <c r="B32" s="95">
        <v>0</v>
      </c>
      <c r="C32" s="95">
        <v>0</v>
      </c>
      <c r="D32" s="96" t="s">
        <v>114</v>
      </c>
      <c r="E32" s="95">
        <v>200000</v>
      </c>
      <c r="F32" s="95">
        <v>6120000</v>
      </c>
      <c r="G32" s="95">
        <v>6120000</v>
      </c>
    </row>
    <row r="33" spans="1:7">
      <c r="A33" s="95">
        <v>0</v>
      </c>
      <c r="B33" s="95">
        <v>0</v>
      </c>
      <c r="C33" s="95">
        <v>0</v>
      </c>
      <c r="D33" s="96" t="s">
        <v>119</v>
      </c>
      <c r="E33" s="95">
        <v>0</v>
      </c>
      <c r="F33" s="95">
        <v>8000000</v>
      </c>
      <c r="G33" s="95">
        <v>8000000</v>
      </c>
    </row>
    <row r="34" spans="1:7">
      <c r="A34" s="95">
        <v>0</v>
      </c>
      <c r="B34" s="95">
        <v>0</v>
      </c>
      <c r="C34" s="95">
        <v>0</v>
      </c>
      <c r="D34" s="96" t="s">
        <v>88</v>
      </c>
      <c r="E34" s="95">
        <v>0</v>
      </c>
      <c r="F34" s="95">
        <v>150000</v>
      </c>
      <c r="G34" s="95">
        <v>150000</v>
      </c>
    </row>
    <row r="35" spans="1:7">
      <c r="A35" s="95">
        <v>0</v>
      </c>
      <c r="B35" s="95">
        <v>0</v>
      </c>
      <c r="C35" s="95">
        <v>0</v>
      </c>
      <c r="D35" s="96" t="s">
        <v>57</v>
      </c>
      <c r="E35" s="95">
        <v>90994</v>
      </c>
      <c r="F35" s="95">
        <v>8780020</v>
      </c>
      <c r="G35" s="95">
        <v>8780020</v>
      </c>
    </row>
    <row r="36" spans="1:7">
      <c r="A36" s="95">
        <v>0</v>
      </c>
      <c r="B36" s="95">
        <v>0</v>
      </c>
      <c r="C36" s="95">
        <v>0</v>
      </c>
      <c r="D36" s="96" t="s">
        <v>133</v>
      </c>
      <c r="E36" s="95">
        <v>0</v>
      </c>
      <c r="F36" s="95">
        <v>320000</v>
      </c>
      <c r="G36" s="95">
        <v>320000</v>
      </c>
    </row>
    <row r="37" spans="1:7">
      <c r="A37" s="93">
        <v>536006150</v>
      </c>
      <c r="B37" s="93">
        <v>536006150</v>
      </c>
      <c r="C37" s="93">
        <v>56024560</v>
      </c>
      <c r="D37" s="94" t="s">
        <v>30</v>
      </c>
      <c r="E37" s="93">
        <v>0</v>
      </c>
      <c r="F37" s="93">
        <v>0</v>
      </c>
      <c r="G37" s="93">
        <v>0</v>
      </c>
    </row>
    <row r="38" spans="1:7">
      <c r="A38" s="95">
        <v>8844000</v>
      </c>
      <c r="B38" s="95">
        <v>8844000</v>
      </c>
      <c r="C38" s="95">
        <v>300000</v>
      </c>
      <c r="D38" s="96" t="s">
        <v>31</v>
      </c>
      <c r="E38" s="95">
        <v>0</v>
      </c>
      <c r="F38" s="95">
        <v>0</v>
      </c>
      <c r="G38" s="95">
        <v>0</v>
      </c>
    </row>
    <row r="39" spans="1:7">
      <c r="A39" s="95">
        <v>10578040</v>
      </c>
      <c r="B39" s="95">
        <v>10578040</v>
      </c>
      <c r="C39" s="95">
        <v>128950</v>
      </c>
      <c r="D39" s="96" t="s">
        <v>32</v>
      </c>
      <c r="E39" s="95">
        <v>0</v>
      </c>
      <c r="F39" s="95">
        <v>0</v>
      </c>
      <c r="G39" s="95">
        <v>0</v>
      </c>
    </row>
    <row r="40" spans="1:7">
      <c r="A40" s="95">
        <v>57086700</v>
      </c>
      <c r="B40" s="95">
        <v>57086700</v>
      </c>
      <c r="C40" s="95">
        <v>4298000</v>
      </c>
      <c r="D40" s="96" t="s">
        <v>33</v>
      </c>
      <c r="E40" s="95">
        <v>0</v>
      </c>
      <c r="F40" s="95">
        <v>0</v>
      </c>
      <c r="G40" s="95">
        <v>0</v>
      </c>
    </row>
    <row r="41" spans="1:7">
      <c r="A41" s="95">
        <v>31619960</v>
      </c>
      <c r="B41" s="95">
        <v>31619960</v>
      </c>
      <c r="C41" s="95">
        <v>31690</v>
      </c>
      <c r="D41" s="96" t="s">
        <v>34</v>
      </c>
      <c r="E41" s="95">
        <v>0</v>
      </c>
      <c r="F41" s="95">
        <v>0</v>
      </c>
      <c r="G41" s="95">
        <v>0</v>
      </c>
    </row>
    <row r="42" spans="1:7">
      <c r="A42" s="95">
        <v>165000000</v>
      </c>
      <c r="B42" s="95">
        <v>165000000</v>
      </c>
      <c r="C42" s="95">
        <v>20000000</v>
      </c>
      <c r="D42" s="96" t="s">
        <v>35</v>
      </c>
      <c r="E42" s="95">
        <v>0</v>
      </c>
      <c r="F42" s="95">
        <v>0</v>
      </c>
      <c r="G42" s="95">
        <v>0</v>
      </c>
    </row>
    <row r="43" spans="1:7">
      <c r="A43" s="95">
        <v>15255030</v>
      </c>
      <c r="B43" s="95">
        <v>15255030</v>
      </c>
      <c r="C43" s="95">
        <v>2158350</v>
      </c>
      <c r="D43" s="96" t="s">
        <v>29</v>
      </c>
      <c r="E43" s="95">
        <v>0</v>
      </c>
      <c r="F43" s="95">
        <v>0</v>
      </c>
      <c r="G43" s="95">
        <v>0</v>
      </c>
    </row>
    <row r="44" spans="1:7">
      <c r="A44" s="95">
        <v>10000000</v>
      </c>
      <c r="B44" s="95">
        <v>10000000</v>
      </c>
      <c r="C44" s="95">
        <v>1000000</v>
      </c>
      <c r="D44" s="96" t="s">
        <v>36</v>
      </c>
      <c r="E44" s="95">
        <v>0</v>
      </c>
      <c r="F44" s="95">
        <v>0</v>
      </c>
      <c r="G44" s="95">
        <v>0</v>
      </c>
    </row>
    <row r="45" spans="1:7">
      <c r="A45" s="95">
        <v>9000000</v>
      </c>
      <c r="B45" s="95">
        <v>9000000</v>
      </c>
      <c r="C45" s="95">
        <v>1000000</v>
      </c>
      <c r="D45" s="96" t="s">
        <v>37</v>
      </c>
      <c r="E45" s="95">
        <v>0</v>
      </c>
      <c r="F45" s="95">
        <v>0</v>
      </c>
      <c r="G45" s="95">
        <v>0</v>
      </c>
    </row>
    <row r="46" spans="1:7">
      <c r="A46" s="95">
        <v>12600000</v>
      </c>
      <c r="B46" s="95">
        <v>12600000</v>
      </c>
      <c r="C46" s="95">
        <v>1400000</v>
      </c>
      <c r="D46" s="96" t="s">
        <v>38</v>
      </c>
      <c r="E46" s="95">
        <v>0</v>
      </c>
      <c r="F46" s="95">
        <v>0</v>
      </c>
      <c r="G46" s="95">
        <v>0</v>
      </c>
    </row>
    <row r="47" spans="1:7">
      <c r="A47" s="95">
        <v>4500000</v>
      </c>
      <c r="B47" s="95">
        <v>4500000</v>
      </c>
      <c r="C47" s="95">
        <v>500000</v>
      </c>
      <c r="D47" s="96" t="s">
        <v>39</v>
      </c>
      <c r="E47" s="95">
        <v>0</v>
      </c>
      <c r="F47" s="95">
        <v>0</v>
      </c>
      <c r="G47" s="95">
        <v>0</v>
      </c>
    </row>
    <row r="48" spans="1:7">
      <c r="A48" s="95">
        <v>6200000</v>
      </c>
      <c r="B48" s="95">
        <v>6200000</v>
      </c>
      <c r="C48" s="95">
        <v>200000</v>
      </c>
      <c r="D48" s="96" t="s">
        <v>40</v>
      </c>
      <c r="E48" s="95">
        <v>0</v>
      </c>
      <c r="F48" s="95">
        <v>0</v>
      </c>
      <c r="G48" s="95">
        <v>0</v>
      </c>
    </row>
    <row r="49" spans="1:7">
      <c r="A49" s="95">
        <v>1390000</v>
      </c>
      <c r="B49" s="95">
        <v>1390000</v>
      </c>
      <c r="C49" s="95">
        <v>110000</v>
      </c>
      <c r="D49" s="96" t="s">
        <v>41</v>
      </c>
      <c r="E49" s="95">
        <v>0</v>
      </c>
      <c r="F49" s="95">
        <v>0</v>
      </c>
      <c r="G49" s="95">
        <v>0</v>
      </c>
    </row>
    <row r="50" spans="1:7">
      <c r="A50" s="95">
        <v>1400000</v>
      </c>
      <c r="B50" s="95">
        <v>1400000</v>
      </c>
      <c r="C50" s="95">
        <v>0</v>
      </c>
      <c r="D50" s="96" t="s">
        <v>128</v>
      </c>
      <c r="E50" s="95">
        <v>0</v>
      </c>
      <c r="F50" s="95">
        <v>0</v>
      </c>
      <c r="G50" s="95">
        <v>0</v>
      </c>
    </row>
    <row r="51" spans="1:7">
      <c r="A51" s="95">
        <v>1790430</v>
      </c>
      <c r="B51" s="95">
        <v>1790430</v>
      </c>
      <c r="C51" s="95">
        <v>0</v>
      </c>
      <c r="D51" s="96" t="s">
        <v>89</v>
      </c>
      <c r="E51" s="95">
        <v>0</v>
      </c>
      <c r="F51" s="95">
        <v>0</v>
      </c>
      <c r="G51" s="95">
        <v>0</v>
      </c>
    </row>
    <row r="52" spans="1:7">
      <c r="A52" s="95">
        <v>100000</v>
      </c>
      <c r="B52" s="95">
        <v>100000</v>
      </c>
      <c r="C52" s="95">
        <v>0</v>
      </c>
      <c r="D52" s="96" t="s">
        <v>129</v>
      </c>
      <c r="E52" s="95">
        <v>0</v>
      </c>
      <c r="F52" s="95">
        <v>0</v>
      </c>
      <c r="G52" s="95">
        <v>0</v>
      </c>
    </row>
    <row r="53" spans="1:7">
      <c r="A53" s="95">
        <v>20056000</v>
      </c>
      <c r="B53" s="95">
        <v>20056000</v>
      </c>
      <c r="C53" s="95">
        <v>1425000</v>
      </c>
      <c r="D53" s="96" t="s">
        <v>42</v>
      </c>
      <c r="E53" s="95">
        <v>0</v>
      </c>
      <c r="F53" s="95">
        <v>0</v>
      </c>
      <c r="G53" s="95">
        <v>0</v>
      </c>
    </row>
    <row r="54" spans="1:7">
      <c r="A54" s="95">
        <v>3000000</v>
      </c>
      <c r="B54" s="95">
        <v>3000000</v>
      </c>
      <c r="C54" s="95">
        <v>300000</v>
      </c>
      <c r="D54" s="96" t="s">
        <v>43</v>
      </c>
      <c r="E54" s="95">
        <v>0</v>
      </c>
      <c r="F54" s="95">
        <v>0</v>
      </c>
      <c r="G54" s="95">
        <v>0</v>
      </c>
    </row>
    <row r="55" spans="1:7">
      <c r="A55" s="95">
        <v>35566940</v>
      </c>
      <c r="B55" s="95">
        <v>35566940</v>
      </c>
      <c r="C55" s="95">
        <v>4540000</v>
      </c>
      <c r="D55" s="96" t="s">
        <v>44</v>
      </c>
      <c r="E55" s="95">
        <v>0</v>
      </c>
      <c r="F55" s="95">
        <v>0</v>
      </c>
      <c r="G55" s="95">
        <v>0</v>
      </c>
    </row>
    <row r="56" spans="1:7">
      <c r="A56" s="95">
        <v>455000</v>
      </c>
      <c r="B56" s="95">
        <v>455000</v>
      </c>
      <c r="C56" s="95">
        <v>195000</v>
      </c>
      <c r="D56" s="96" t="s">
        <v>175</v>
      </c>
      <c r="E56" s="95">
        <v>0</v>
      </c>
      <c r="F56" s="95">
        <v>0</v>
      </c>
      <c r="G56" s="95">
        <v>0</v>
      </c>
    </row>
    <row r="57" spans="1:7">
      <c r="A57" s="95">
        <v>41685664</v>
      </c>
      <c r="B57" s="95">
        <v>41685664</v>
      </c>
      <c r="C57" s="95">
        <v>4681370</v>
      </c>
      <c r="D57" s="96" t="s">
        <v>45</v>
      </c>
      <c r="E57" s="95">
        <v>0</v>
      </c>
      <c r="F57" s="95">
        <v>0</v>
      </c>
      <c r="G57" s="95">
        <v>0</v>
      </c>
    </row>
    <row r="58" spans="1:7">
      <c r="A58" s="95">
        <v>20589476</v>
      </c>
      <c r="B58" s="95">
        <v>20589476</v>
      </c>
      <c r="C58" s="95">
        <v>2306250</v>
      </c>
      <c r="D58" s="96" t="s">
        <v>46</v>
      </c>
      <c r="E58" s="95">
        <v>0</v>
      </c>
      <c r="F58" s="95">
        <v>0</v>
      </c>
      <c r="G58" s="95">
        <v>0</v>
      </c>
    </row>
    <row r="59" spans="1:7">
      <c r="A59" s="95">
        <v>16331580</v>
      </c>
      <c r="B59" s="95">
        <v>16331580</v>
      </c>
      <c r="C59" s="95">
        <v>5184880</v>
      </c>
      <c r="D59" s="96" t="s">
        <v>58</v>
      </c>
      <c r="E59" s="95">
        <v>0</v>
      </c>
      <c r="F59" s="95">
        <v>0</v>
      </c>
      <c r="G59" s="95">
        <v>0</v>
      </c>
    </row>
    <row r="60" spans="1:7">
      <c r="A60" s="95">
        <v>3133340</v>
      </c>
      <c r="B60" s="95">
        <v>3133340</v>
      </c>
      <c r="C60" s="95">
        <v>0</v>
      </c>
      <c r="D60" s="96" t="s">
        <v>120</v>
      </c>
      <c r="E60" s="95">
        <v>0</v>
      </c>
      <c r="F60" s="95">
        <v>0</v>
      </c>
      <c r="G60" s="95">
        <v>0</v>
      </c>
    </row>
    <row r="61" spans="1:7">
      <c r="A61" s="95">
        <v>537250</v>
      </c>
      <c r="B61" s="95">
        <v>537250</v>
      </c>
      <c r="C61" s="95">
        <v>0</v>
      </c>
      <c r="D61" s="96" t="s">
        <v>59</v>
      </c>
      <c r="E61" s="95">
        <v>0</v>
      </c>
      <c r="F61" s="95">
        <v>0</v>
      </c>
      <c r="G61" s="95">
        <v>0</v>
      </c>
    </row>
    <row r="62" spans="1:7">
      <c r="A62" s="95">
        <v>673860</v>
      </c>
      <c r="B62" s="95">
        <v>673860</v>
      </c>
      <c r="C62" s="95">
        <v>0</v>
      </c>
      <c r="D62" s="96" t="s">
        <v>60</v>
      </c>
      <c r="E62" s="95">
        <v>0</v>
      </c>
      <c r="F62" s="95">
        <v>0</v>
      </c>
      <c r="G62" s="95">
        <v>0</v>
      </c>
    </row>
    <row r="63" spans="1:7">
      <c r="A63" s="95">
        <v>2492570</v>
      </c>
      <c r="B63" s="95">
        <v>2492570</v>
      </c>
      <c r="C63" s="95">
        <v>187000</v>
      </c>
      <c r="D63" s="96" t="s">
        <v>47</v>
      </c>
      <c r="E63" s="95">
        <v>0</v>
      </c>
      <c r="F63" s="95">
        <v>0</v>
      </c>
      <c r="G63" s="95">
        <v>0</v>
      </c>
    </row>
    <row r="64" spans="1:7">
      <c r="A64" s="95">
        <v>25979040</v>
      </c>
      <c r="B64" s="95">
        <v>25979040</v>
      </c>
      <c r="C64" s="95">
        <v>3108190</v>
      </c>
      <c r="D64" s="96" t="s">
        <v>48</v>
      </c>
      <c r="E64" s="95">
        <v>0</v>
      </c>
      <c r="F64" s="95">
        <v>0</v>
      </c>
      <c r="G64" s="95">
        <v>0</v>
      </c>
    </row>
    <row r="65" spans="1:7">
      <c r="A65" s="95">
        <v>669440</v>
      </c>
      <c r="B65" s="95">
        <v>669440</v>
      </c>
      <c r="C65" s="95">
        <v>30000</v>
      </c>
      <c r="D65" s="96" t="s">
        <v>49</v>
      </c>
      <c r="E65" s="95">
        <v>0</v>
      </c>
      <c r="F65" s="95">
        <v>0</v>
      </c>
      <c r="G65" s="95">
        <v>0</v>
      </c>
    </row>
    <row r="66" spans="1:7">
      <c r="A66" s="95">
        <v>2060040</v>
      </c>
      <c r="B66" s="95">
        <v>2060040</v>
      </c>
      <c r="C66" s="95">
        <v>243560</v>
      </c>
      <c r="D66" s="96" t="s">
        <v>50</v>
      </c>
      <c r="E66" s="95">
        <v>0</v>
      </c>
      <c r="F66" s="95">
        <v>0</v>
      </c>
      <c r="G66" s="95">
        <v>0</v>
      </c>
    </row>
    <row r="67" spans="1:7">
      <c r="A67" s="95">
        <v>6853950</v>
      </c>
      <c r="B67" s="95">
        <v>6853950</v>
      </c>
      <c r="C67" s="95">
        <v>1042050</v>
      </c>
      <c r="D67" s="96" t="s">
        <v>51</v>
      </c>
      <c r="E67" s="95">
        <v>0</v>
      </c>
      <c r="F67" s="95">
        <v>0</v>
      </c>
      <c r="G67" s="95">
        <v>0</v>
      </c>
    </row>
    <row r="68" spans="1:7">
      <c r="A68" s="95">
        <v>3410600</v>
      </c>
      <c r="B68" s="95">
        <v>3410600</v>
      </c>
      <c r="C68" s="95">
        <v>248890</v>
      </c>
      <c r="D68" s="96" t="s">
        <v>52</v>
      </c>
      <c r="E68" s="95">
        <v>0</v>
      </c>
      <c r="F68" s="95">
        <v>0</v>
      </c>
      <c r="G68" s="95">
        <v>0</v>
      </c>
    </row>
    <row r="69" spans="1:7">
      <c r="A69" s="95">
        <v>3000</v>
      </c>
      <c r="B69" s="95">
        <v>3000</v>
      </c>
      <c r="C69" s="95">
        <v>0</v>
      </c>
      <c r="D69" s="96" t="s">
        <v>90</v>
      </c>
      <c r="E69" s="95">
        <v>0</v>
      </c>
      <c r="F69" s="95">
        <v>0</v>
      </c>
      <c r="G69" s="95">
        <v>0</v>
      </c>
    </row>
    <row r="70" spans="1:7">
      <c r="A70" s="95">
        <v>853640</v>
      </c>
      <c r="B70" s="95">
        <v>853640</v>
      </c>
      <c r="C70" s="95">
        <v>374150</v>
      </c>
      <c r="D70" s="96" t="s">
        <v>53</v>
      </c>
      <c r="E70" s="95">
        <v>0</v>
      </c>
      <c r="F70" s="95">
        <v>0</v>
      </c>
      <c r="G70" s="95">
        <v>0</v>
      </c>
    </row>
    <row r="71" spans="1:7">
      <c r="A71" s="95">
        <v>5244700</v>
      </c>
      <c r="B71" s="95">
        <v>5244700</v>
      </c>
      <c r="C71" s="95">
        <v>653230</v>
      </c>
      <c r="D71" s="96" t="s">
        <v>54</v>
      </c>
      <c r="E71" s="95">
        <v>0</v>
      </c>
      <c r="F71" s="95">
        <v>0</v>
      </c>
      <c r="G71" s="95">
        <v>0</v>
      </c>
    </row>
    <row r="72" spans="1:7">
      <c r="A72" s="95">
        <v>1648000</v>
      </c>
      <c r="B72" s="95">
        <v>1648000</v>
      </c>
      <c r="C72" s="95">
        <v>0</v>
      </c>
      <c r="D72" s="96" t="s">
        <v>182</v>
      </c>
      <c r="E72" s="95">
        <v>0</v>
      </c>
      <c r="F72" s="95">
        <v>0</v>
      </c>
      <c r="G72" s="95">
        <v>0</v>
      </c>
    </row>
    <row r="73" spans="1:7">
      <c r="A73" s="95">
        <v>5404400</v>
      </c>
      <c r="B73" s="95">
        <v>5404400</v>
      </c>
      <c r="C73" s="95">
        <v>150000</v>
      </c>
      <c r="D73" s="96" t="s">
        <v>55</v>
      </c>
      <c r="E73" s="95">
        <v>0</v>
      </c>
      <c r="F73" s="95">
        <v>0</v>
      </c>
      <c r="G73" s="95">
        <v>0</v>
      </c>
    </row>
    <row r="74" spans="1:7">
      <c r="A74" s="95">
        <v>134000</v>
      </c>
      <c r="B74" s="95">
        <v>134000</v>
      </c>
      <c r="C74" s="95">
        <v>0</v>
      </c>
      <c r="D74" s="96" t="s">
        <v>130</v>
      </c>
      <c r="E74" s="95">
        <v>0</v>
      </c>
      <c r="F74" s="95">
        <v>0</v>
      </c>
      <c r="G74" s="95">
        <v>0</v>
      </c>
    </row>
    <row r="75" spans="1:7">
      <c r="A75" s="95">
        <v>3859500</v>
      </c>
      <c r="B75" s="95">
        <v>3859500</v>
      </c>
      <c r="C75" s="95">
        <v>228000</v>
      </c>
      <c r="D75" s="96" t="s">
        <v>56</v>
      </c>
      <c r="E75" s="95">
        <v>0</v>
      </c>
      <c r="F75" s="95">
        <v>0</v>
      </c>
      <c r="G75" s="95">
        <v>0</v>
      </c>
    </row>
    <row r="76" spans="1:7">
      <c r="A76" s="95">
        <v>1092529367</v>
      </c>
      <c r="B76" s="95">
        <v>2741286207</v>
      </c>
      <c r="C76" s="95">
        <v>252741008</v>
      </c>
      <c r="D76" s="96" t="s">
        <v>135</v>
      </c>
      <c r="E76" s="95">
        <v>252741008</v>
      </c>
      <c r="F76" s="95">
        <v>2741286207</v>
      </c>
      <c r="G76" s="95">
        <v>1092529367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66"/>
      <c r="B1" s="67"/>
      <c r="C1" s="144" t="s">
        <v>172</v>
      </c>
      <c r="D1" s="144"/>
      <c r="E1" s="40"/>
    </row>
    <row r="2" spans="1:5" ht="12.75" customHeight="1">
      <c r="A2" s="68" t="s">
        <v>155</v>
      </c>
      <c r="B2" s="68" t="s">
        <v>156</v>
      </c>
      <c r="C2" s="69" t="s">
        <v>157</v>
      </c>
      <c r="D2" s="69" t="s">
        <v>158</v>
      </c>
      <c r="E2" s="68" t="s">
        <v>159</v>
      </c>
    </row>
    <row r="3" spans="1:5" ht="12.75" customHeight="1">
      <c r="A3" s="70" t="s">
        <v>23</v>
      </c>
      <c r="B3" s="47">
        <v>28543000</v>
      </c>
      <c r="C3" s="47"/>
      <c r="D3" s="47">
        <v>177482000</v>
      </c>
      <c r="E3" s="63" t="s">
        <v>136</v>
      </c>
    </row>
    <row r="4" spans="1:5" ht="12.75" customHeight="1">
      <c r="A4" s="70" t="s">
        <v>24</v>
      </c>
      <c r="B4" s="47">
        <v>22045620</v>
      </c>
      <c r="C4" s="47"/>
      <c r="D4" s="47">
        <v>119803850</v>
      </c>
      <c r="E4" s="63" t="s">
        <v>150</v>
      </c>
    </row>
    <row r="5" spans="1:5" ht="12.75" customHeight="1">
      <c r="A5" s="70" t="s">
        <v>25</v>
      </c>
      <c r="B5" s="47">
        <v>1450000</v>
      </c>
      <c r="C5" s="47"/>
      <c r="D5" s="47">
        <v>14624000</v>
      </c>
      <c r="E5" s="63" t="s">
        <v>151</v>
      </c>
    </row>
    <row r="6" spans="1:5" ht="12.75" customHeight="1">
      <c r="A6" s="70" t="s">
        <v>26</v>
      </c>
      <c r="B6" s="47">
        <v>0</v>
      </c>
      <c r="C6" s="47"/>
      <c r="D6" s="47">
        <v>786000</v>
      </c>
      <c r="E6" s="63"/>
    </row>
    <row r="7" spans="1:5" ht="12.75" customHeight="1">
      <c r="A7" s="70" t="s">
        <v>113</v>
      </c>
      <c r="B7" s="47">
        <v>0</v>
      </c>
      <c r="C7" s="47"/>
      <c r="D7" s="47">
        <v>0</v>
      </c>
      <c r="E7" s="63"/>
    </row>
    <row r="8" spans="1:5" ht="12.75" customHeight="1">
      <c r="A8" s="70" t="s">
        <v>27</v>
      </c>
      <c r="B8" s="47">
        <v>430000</v>
      </c>
      <c r="C8" s="47"/>
      <c r="D8" s="47">
        <v>4550080</v>
      </c>
      <c r="E8" s="63" t="s">
        <v>152</v>
      </c>
    </row>
    <row r="9" spans="1:5" ht="12.75" customHeight="1">
      <c r="A9" s="70" t="s">
        <v>28</v>
      </c>
      <c r="B9" s="47">
        <v>970000</v>
      </c>
      <c r="C9" s="47"/>
      <c r="D9" s="47">
        <v>22843040</v>
      </c>
      <c r="E9" s="63" t="s">
        <v>153</v>
      </c>
    </row>
    <row r="10" spans="1:5" ht="12.75" customHeight="1">
      <c r="A10" s="70" t="s">
        <v>29</v>
      </c>
      <c r="B10" s="47">
        <v>1777300</v>
      </c>
      <c r="C10" s="47"/>
      <c r="D10" s="47">
        <v>13096680</v>
      </c>
      <c r="E10" s="63" t="s">
        <v>137</v>
      </c>
    </row>
    <row r="11" spans="1:5" ht="12.75" customHeight="1">
      <c r="A11" s="70" t="s">
        <v>64</v>
      </c>
      <c r="B11" s="47">
        <v>1748210</v>
      </c>
      <c r="C11" s="47"/>
      <c r="D11" s="47">
        <v>6761540</v>
      </c>
      <c r="E11" s="63" t="s">
        <v>138</v>
      </c>
    </row>
    <row r="12" spans="1:5" ht="12.75" customHeight="1">
      <c r="A12" s="70" t="s">
        <v>87</v>
      </c>
      <c r="B12" s="47">
        <v>0</v>
      </c>
      <c r="C12" s="47"/>
      <c r="D12" s="47">
        <v>2010000</v>
      </c>
      <c r="E12" s="63"/>
    </row>
    <row r="13" spans="1:5" ht="12.75" customHeight="1">
      <c r="A13" s="70" t="s">
        <v>114</v>
      </c>
      <c r="B13" s="47">
        <v>900000</v>
      </c>
      <c r="C13" s="47"/>
      <c r="D13" s="47">
        <v>5670000</v>
      </c>
      <c r="E13" s="63" t="s">
        <v>139</v>
      </c>
    </row>
    <row r="14" spans="1:5" ht="12.75" customHeight="1">
      <c r="A14" s="70" t="s">
        <v>119</v>
      </c>
      <c r="B14" s="47">
        <v>0</v>
      </c>
      <c r="C14" s="47"/>
      <c r="D14" s="47">
        <v>8000000</v>
      </c>
      <c r="E14" s="63"/>
    </row>
    <row r="15" spans="1:5" ht="12.75" customHeight="1">
      <c r="A15" s="70" t="s">
        <v>88</v>
      </c>
      <c r="B15" s="47">
        <v>0</v>
      </c>
      <c r="C15" s="47"/>
      <c r="D15" s="47">
        <v>150000</v>
      </c>
      <c r="E15" s="63"/>
    </row>
    <row r="16" spans="1:5" ht="12.75" customHeight="1">
      <c r="A16" s="70" t="s">
        <v>57</v>
      </c>
      <c r="B16" s="47">
        <v>3579474</v>
      </c>
      <c r="C16" s="47"/>
      <c r="D16" s="47">
        <v>6415263</v>
      </c>
      <c r="E16" s="63" t="s">
        <v>160</v>
      </c>
    </row>
    <row r="17" spans="1:5" ht="12.75" customHeight="1">
      <c r="A17" s="70" t="s">
        <v>133</v>
      </c>
      <c r="B17" s="47">
        <v>50000</v>
      </c>
      <c r="C17" s="47"/>
      <c r="D17" s="47">
        <v>150000</v>
      </c>
      <c r="E17" s="63" t="s">
        <v>140</v>
      </c>
    </row>
    <row r="18" spans="1:5" ht="12.75" customHeight="1">
      <c r="A18" s="71" t="s">
        <v>22</v>
      </c>
      <c r="B18" s="72">
        <v>61493604</v>
      </c>
      <c r="C18" s="72"/>
      <c r="D18" s="72">
        <v>382342453</v>
      </c>
      <c r="E18" s="62"/>
    </row>
    <row r="19" spans="1:5" ht="12.75" customHeight="1">
      <c r="A19" s="70" t="s">
        <v>31</v>
      </c>
      <c r="B19" s="73"/>
      <c r="C19" s="47">
        <v>268000</v>
      </c>
      <c r="D19" s="47">
        <v>6658000</v>
      </c>
      <c r="E19" s="63" t="s">
        <v>141</v>
      </c>
    </row>
    <row r="20" spans="1:5" ht="12.75" customHeight="1">
      <c r="A20" s="70" t="s">
        <v>32</v>
      </c>
      <c r="B20" s="73"/>
      <c r="C20" s="47">
        <v>2231400</v>
      </c>
      <c r="D20" s="47">
        <v>7777860</v>
      </c>
      <c r="E20" s="63" t="s">
        <v>142</v>
      </c>
    </row>
    <row r="21" spans="1:5" ht="27" customHeight="1">
      <c r="A21" s="70" t="s">
        <v>33</v>
      </c>
      <c r="B21" s="73"/>
      <c r="C21" s="47">
        <v>5010540</v>
      </c>
      <c r="D21" s="47">
        <v>37929430</v>
      </c>
      <c r="E21" s="64" t="s">
        <v>161</v>
      </c>
    </row>
    <row r="22" spans="1:5" ht="18" customHeight="1">
      <c r="A22" s="70" t="s">
        <v>34</v>
      </c>
      <c r="B22" s="73"/>
      <c r="C22" s="47">
        <v>1330900</v>
      </c>
      <c r="D22" s="47">
        <v>13705520</v>
      </c>
      <c r="E22" s="63" t="s">
        <v>143</v>
      </c>
    </row>
    <row r="23" spans="1:5" ht="12.75" customHeight="1">
      <c r="A23" s="70" t="s">
        <v>35</v>
      </c>
      <c r="B23" s="73"/>
      <c r="C23" s="47">
        <v>25000000</v>
      </c>
      <c r="D23" s="47">
        <v>115000000</v>
      </c>
      <c r="E23" s="62" t="s">
        <v>162</v>
      </c>
    </row>
    <row r="24" spans="1:5" ht="12.75" customHeight="1">
      <c r="A24" s="70" t="s">
        <v>29</v>
      </c>
      <c r="B24" s="73"/>
      <c r="C24" s="47">
        <v>0</v>
      </c>
      <c r="D24" s="47">
        <v>11319380</v>
      </c>
      <c r="E24" s="62"/>
    </row>
    <row r="25" spans="1:5" ht="12.75" customHeight="1">
      <c r="A25" s="70" t="s">
        <v>36</v>
      </c>
      <c r="B25" s="73"/>
      <c r="C25" s="47">
        <v>1000000</v>
      </c>
      <c r="D25" s="47">
        <v>7000000</v>
      </c>
      <c r="E25" s="62"/>
    </row>
    <row r="26" spans="1:5" ht="12.75" customHeight="1">
      <c r="A26" s="70" t="s">
        <v>37</v>
      </c>
      <c r="B26" s="73"/>
      <c r="C26" s="47">
        <v>1000000</v>
      </c>
      <c r="D26" s="47">
        <v>6000000</v>
      </c>
      <c r="E26" s="62"/>
    </row>
    <row r="27" spans="1:5" ht="12.75" customHeight="1">
      <c r="A27" s="70" t="s">
        <v>38</v>
      </c>
      <c r="B27" s="73"/>
      <c r="C27" s="47">
        <v>1000000</v>
      </c>
      <c r="D27" s="47">
        <v>7800000</v>
      </c>
      <c r="E27" s="62"/>
    </row>
    <row r="28" spans="1:5" ht="12.75" customHeight="1">
      <c r="A28" s="70" t="s">
        <v>39</v>
      </c>
      <c r="B28" s="73"/>
      <c r="C28" s="47">
        <v>500000</v>
      </c>
      <c r="D28" s="47">
        <v>3000000</v>
      </c>
      <c r="E28" s="62"/>
    </row>
    <row r="29" spans="1:5" ht="12.75" customHeight="1">
      <c r="A29" s="70" t="s">
        <v>40</v>
      </c>
      <c r="B29" s="73"/>
      <c r="C29" s="47">
        <v>200000</v>
      </c>
      <c r="D29" s="47">
        <v>5600000</v>
      </c>
      <c r="E29" s="62"/>
    </row>
    <row r="30" spans="1:5" ht="12.75" customHeight="1">
      <c r="A30" s="70" t="s">
        <v>41</v>
      </c>
      <c r="B30" s="73"/>
      <c r="C30" s="47">
        <v>310000</v>
      </c>
      <c r="D30" s="47">
        <v>1060000</v>
      </c>
      <c r="E30" s="62"/>
    </row>
    <row r="31" spans="1:5" ht="12.75" customHeight="1">
      <c r="A31" s="70" t="s">
        <v>128</v>
      </c>
      <c r="B31" s="73"/>
      <c r="C31" s="47">
        <v>0</v>
      </c>
      <c r="D31" s="47">
        <v>1400000</v>
      </c>
      <c r="E31" s="62"/>
    </row>
    <row r="32" spans="1:5" ht="12.75" customHeight="1">
      <c r="A32" s="70" t="s">
        <v>89</v>
      </c>
      <c r="B32" s="73"/>
      <c r="C32" s="47">
        <v>0</v>
      </c>
      <c r="D32" s="47">
        <v>1790430</v>
      </c>
      <c r="E32" s="62"/>
    </row>
    <row r="33" spans="1:5" ht="12.75" customHeight="1">
      <c r="A33" s="70" t="s">
        <v>129</v>
      </c>
      <c r="B33" s="73"/>
      <c r="C33" s="47">
        <v>0</v>
      </c>
      <c r="D33" s="47">
        <v>100000</v>
      </c>
      <c r="E33" s="62"/>
    </row>
    <row r="34" spans="1:5" ht="12.75" customHeight="1">
      <c r="A34" s="70" t="s">
        <v>42</v>
      </c>
      <c r="B34" s="73"/>
      <c r="C34" s="47">
        <v>270000</v>
      </c>
      <c r="D34" s="47">
        <v>17901000</v>
      </c>
      <c r="E34" s="62" t="s">
        <v>173</v>
      </c>
    </row>
    <row r="35" spans="1:5" ht="12.75" customHeight="1">
      <c r="A35" s="70" t="s">
        <v>43</v>
      </c>
      <c r="B35" s="73"/>
      <c r="C35" s="47">
        <v>300000</v>
      </c>
      <c r="D35" s="47">
        <v>2100000</v>
      </c>
      <c r="E35" s="62" t="s">
        <v>163</v>
      </c>
    </row>
    <row r="36" spans="1:5" ht="12.75" customHeight="1">
      <c r="A36" s="70" t="s">
        <v>44</v>
      </c>
      <c r="B36" s="73"/>
      <c r="C36" s="47">
        <v>2598210</v>
      </c>
      <c r="D36" s="47">
        <v>24126940</v>
      </c>
      <c r="E36" s="65" t="s">
        <v>164</v>
      </c>
    </row>
    <row r="37" spans="1:5" ht="12.75" customHeight="1">
      <c r="A37" s="70" t="s">
        <v>45</v>
      </c>
      <c r="B37" s="73"/>
      <c r="C37" s="47">
        <v>6891610</v>
      </c>
      <c r="D37" s="47">
        <v>41312280</v>
      </c>
      <c r="E37" s="62" t="s">
        <v>165</v>
      </c>
    </row>
    <row r="38" spans="1:5" ht="12.75" customHeight="1">
      <c r="A38" s="70" t="s">
        <v>58</v>
      </c>
      <c r="B38" s="73"/>
      <c r="C38" s="47">
        <v>4373350</v>
      </c>
      <c r="D38" s="47">
        <v>10346700</v>
      </c>
      <c r="E38" s="62" t="s">
        <v>166</v>
      </c>
    </row>
    <row r="39" spans="1:5" ht="12.75" customHeight="1">
      <c r="A39" s="70" t="s">
        <v>120</v>
      </c>
      <c r="B39" s="73"/>
      <c r="C39" s="47">
        <v>0</v>
      </c>
      <c r="D39" s="47">
        <v>1800000</v>
      </c>
      <c r="E39" s="62"/>
    </row>
    <row r="40" spans="1:5" ht="12.75" customHeight="1">
      <c r="A40" s="70" t="s">
        <v>59</v>
      </c>
      <c r="B40" s="73"/>
      <c r="C40" s="47">
        <v>0</v>
      </c>
      <c r="D40" s="47">
        <v>377600</v>
      </c>
      <c r="E40" s="62"/>
    </row>
    <row r="41" spans="1:5" ht="12.75" customHeight="1">
      <c r="A41" s="70" t="s">
        <v>60</v>
      </c>
      <c r="B41" s="73"/>
      <c r="C41" s="47">
        <v>0</v>
      </c>
      <c r="D41" s="47">
        <v>673860</v>
      </c>
      <c r="E41" s="62"/>
    </row>
    <row r="42" spans="1:5" ht="12.75" customHeight="1">
      <c r="A42" s="70" t="s">
        <v>47</v>
      </c>
      <c r="B42" s="73"/>
      <c r="C42" s="47">
        <v>139000</v>
      </c>
      <c r="D42" s="47">
        <v>1463890</v>
      </c>
      <c r="E42" s="63" t="s">
        <v>174</v>
      </c>
    </row>
    <row r="43" spans="1:5" ht="12.75" customHeight="1">
      <c r="A43" s="70" t="s">
        <v>48</v>
      </c>
      <c r="B43" s="73"/>
      <c r="C43" s="47">
        <v>1687680</v>
      </c>
      <c r="D43" s="47">
        <v>19582220</v>
      </c>
      <c r="E43" s="63" t="s">
        <v>144</v>
      </c>
    </row>
    <row r="44" spans="1:5" ht="12.75" customHeight="1">
      <c r="A44" s="70" t="s">
        <v>49</v>
      </c>
      <c r="B44" s="73"/>
      <c r="C44" s="47">
        <v>430000</v>
      </c>
      <c r="D44" s="47">
        <v>579440</v>
      </c>
      <c r="E44" s="63" t="s">
        <v>145</v>
      </c>
    </row>
    <row r="45" spans="1:5" ht="12.75" customHeight="1">
      <c r="A45" s="70" t="s">
        <v>50</v>
      </c>
      <c r="B45" s="73"/>
      <c r="C45" s="47">
        <v>243560</v>
      </c>
      <c r="D45" s="47">
        <v>1329360</v>
      </c>
      <c r="E45" s="63" t="s">
        <v>146</v>
      </c>
    </row>
    <row r="46" spans="1:5" ht="12.75" customHeight="1">
      <c r="A46" s="70" t="s">
        <v>51</v>
      </c>
      <c r="B46" s="73"/>
      <c r="C46" s="47">
        <v>761550</v>
      </c>
      <c r="D46" s="47">
        <v>4288800</v>
      </c>
      <c r="E46" s="63" t="s">
        <v>154</v>
      </c>
    </row>
    <row r="47" spans="1:5" ht="12.75" customHeight="1">
      <c r="A47" s="70" t="s">
        <v>52</v>
      </c>
      <c r="B47" s="73"/>
      <c r="C47" s="47">
        <v>263610</v>
      </c>
      <c r="D47" s="47">
        <v>2589530</v>
      </c>
      <c r="E47" s="63" t="s">
        <v>147</v>
      </c>
    </row>
    <row r="48" spans="1:5" ht="12.75" customHeight="1">
      <c r="A48" s="70" t="s">
        <v>90</v>
      </c>
      <c r="B48" s="73"/>
      <c r="C48" s="47">
        <v>0</v>
      </c>
      <c r="D48" s="47">
        <v>3000</v>
      </c>
      <c r="E48" s="63"/>
    </row>
    <row r="49" spans="1:5" ht="12.75" customHeight="1">
      <c r="A49" s="70" t="s">
        <v>53</v>
      </c>
      <c r="B49" s="73"/>
      <c r="C49" s="47">
        <v>0</v>
      </c>
      <c r="D49" s="47">
        <v>433290</v>
      </c>
      <c r="E49" s="63"/>
    </row>
    <row r="50" spans="1:5" ht="12.75" customHeight="1">
      <c r="A50" s="70" t="s">
        <v>54</v>
      </c>
      <c r="B50" s="73"/>
      <c r="C50" s="47">
        <v>606850</v>
      </c>
      <c r="D50" s="47">
        <v>3475010</v>
      </c>
      <c r="E50" s="63" t="s">
        <v>148</v>
      </c>
    </row>
    <row r="51" spans="1:5" ht="12.75" customHeight="1">
      <c r="A51" s="70" t="s">
        <v>55</v>
      </c>
      <c r="B51" s="73"/>
      <c r="C51" s="47">
        <v>2370000</v>
      </c>
      <c r="D51" s="47">
        <v>3647000</v>
      </c>
      <c r="E51" s="65" t="s">
        <v>167</v>
      </c>
    </row>
    <row r="52" spans="1:5" ht="12.75" customHeight="1">
      <c r="A52" s="70" t="s">
        <v>130</v>
      </c>
      <c r="B52" s="73"/>
      <c r="C52" s="47">
        <v>0</v>
      </c>
      <c r="D52" s="47">
        <v>134000</v>
      </c>
      <c r="E52" s="62"/>
    </row>
    <row r="53" spans="1:5" ht="12.75" customHeight="1">
      <c r="A53" s="70" t="s">
        <v>56</v>
      </c>
      <c r="B53" s="73"/>
      <c r="C53" s="47">
        <v>643000</v>
      </c>
      <c r="D53" s="47">
        <v>2783500</v>
      </c>
      <c r="E53" s="63" t="s">
        <v>149</v>
      </c>
    </row>
    <row r="54" spans="1:5" ht="12.75" customHeight="1">
      <c r="A54" s="71" t="s">
        <v>30</v>
      </c>
      <c r="B54" s="73"/>
      <c r="C54" s="72">
        <v>59429260</v>
      </c>
      <c r="D54" s="72">
        <v>365088040</v>
      </c>
      <c r="E54" s="62"/>
    </row>
    <row r="55" spans="1:5" ht="12.75" customHeight="1">
      <c r="A55" s="74" t="s">
        <v>91</v>
      </c>
      <c r="B55" s="45">
        <v>0</v>
      </c>
      <c r="C55" s="75"/>
      <c r="D55" s="75"/>
      <c r="E55" s="14"/>
    </row>
    <row r="56" spans="1:5" ht="12.75" customHeight="1">
      <c r="A56" s="74" t="s">
        <v>92</v>
      </c>
      <c r="B56" s="45">
        <v>26971683</v>
      </c>
      <c r="C56" s="75"/>
      <c r="D56" s="75"/>
      <c r="E56" s="15"/>
    </row>
    <row r="57" spans="1:5" ht="12.75" customHeight="1">
      <c r="A57" s="74" t="s">
        <v>93</v>
      </c>
      <c r="B57" s="76"/>
      <c r="C57" s="77">
        <v>3636560</v>
      </c>
      <c r="D57" s="77"/>
      <c r="E57" s="78"/>
    </row>
    <row r="58" spans="1:5" ht="12.75" customHeight="1">
      <c r="A58" s="74" t="s">
        <v>94</v>
      </c>
      <c r="B58" s="75"/>
      <c r="C58" s="75">
        <v>17324690</v>
      </c>
      <c r="D58" s="75"/>
      <c r="E58" s="79"/>
    </row>
    <row r="59" spans="1:5" ht="12.75" customHeight="1">
      <c r="A59" s="74" t="s">
        <v>168</v>
      </c>
      <c r="B59" s="75"/>
      <c r="C59" s="75">
        <v>4000000</v>
      </c>
      <c r="D59" s="75"/>
      <c r="E59" s="62"/>
    </row>
    <row r="60" spans="1:5" ht="12.75" customHeight="1">
      <c r="A60" s="74" t="s">
        <v>169</v>
      </c>
      <c r="B60" s="75"/>
      <c r="C60" s="75">
        <v>1790490</v>
      </c>
      <c r="D60" s="75" t="s">
        <v>170</v>
      </c>
      <c r="E60" s="62"/>
    </row>
    <row r="61" spans="1:5" ht="12.75" customHeight="1">
      <c r="A61" s="74" t="s">
        <v>171</v>
      </c>
      <c r="B61" s="75">
        <v>400000</v>
      </c>
      <c r="C61" s="75">
        <v>2684287</v>
      </c>
      <c r="D61" s="75" t="s">
        <v>170</v>
      </c>
      <c r="E61" s="62"/>
    </row>
    <row r="62" spans="1:5" ht="12.75" customHeight="1">
      <c r="A62" s="74"/>
      <c r="B62" s="80">
        <f>SUM(B18:B61)</f>
        <v>88865287</v>
      </c>
      <c r="C62" s="80">
        <f>SUM(C54:C61)</f>
        <v>88865287</v>
      </c>
      <c r="D62" s="75"/>
      <c r="E62" s="62"/>
    </row>
    <row r="63" spans="1:5" ht="12.75" customHeight="1" thickBot="1">
      <c r="A63" s="43"/>
      <c r="B63" s="48">
        <f>SUM(B18:B62)</f>
        <v>177730574</v>
      </c>
      <c r="C63" s="48">
        <f>SUM(C54:C62)</f>
        <v>177730574</v>
      </c>
      <c r="D63" s="49"/>
      <c r="E63" s="50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E4" sqref="E4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5" ht="18.75">
      <c r="A1" s="66"/>
      <c r="B1" s="67"/>
      <c r="C1" s="144" t="s">
        <v>194</v>
      </c>
      <c r="D1" s="144"/>
      <c r="E1" s="40"/>
    </row>
    <row r="2" spans="1:5" ht="15" customHeight="1">
      <c r="A2" s="68" t="s">
        <v>126</v>
      </c>
      <c r="B2" s="68" t="s">
        <v>127</v>
      </c>
      <c r="C2" s="68" t="s">
        <v>186</v>
      </c>
      <c r="D2" s="68" t="s">
        <v>177</v>
      </c>
      <c r="E2" s="68" t="s">
        <v>187</v>
      </c>
    </row>
    <row r="3" spans="1:5" ht="12" customHeight="1">
      <c r="A3" s="100" t="s">
        <v>23</v>
      </c>
      <c r="B3" s="101">
        <v>31446000</v>
      </c>
      <c r="C3" s="68"/>
      <c r="D3" s="101">
        <v>268882000</v>
      </c>
      <c r="E3" s="85" t="s">
        <v>195</v>
      </c>
    </row>
    <row r="4" spans="1:5" ht="12" customHeight="1">
      <c r="A4" s="100" t="s">
        <v>24</v>
      </c>
      <c r="B4" s="101">
        <v>21862670</v>
      </c>
      <c r="C4" s="68"/>
      <c r="D4" s="101">
        <v>180173680</v>
      </c>
      <c r="E4" s="85" t="s">
        <v>196</v>
      </c>
    </row>
    <row r="5" spans="1:5" ht="12" customHeight="1">
      <c r="A5" s="100" t="s">
        <v>25</v>
      </c>
      <c r="B5" s="101">
        <v>1390000</v>
      </c>
      <c r="C5" s="68"/>
      <c r="D5" s="101">
        <v>23354000</v>
      </c>
      <c r="E5" s="85" t="s">
        <v>197</v>
      </c>
    </row>
    <row r="6" spans="1:5" ht="12" customHeight="1">
      <c r="A6" s="100" t="s">
        <v>26</v>
      </c>
      <c r="B6" s="101">
        <v>0</v>
      </c>
      <c r="C6" s="68"/>
      <c r="D6" s="101">
        <v>786000</v>
      </c>
      <c r="E6" s="85"/>
    </row>
    <row r="7" spans="1:5" ht="12" customHeight="1">
      <c r="A7" s="100" t="s">
        <v>113</v>
      </c>
      <c r="B7" s="101">
        <v>0</v>
      </c>
      <c r="C7" s="68"/>
      <c r="D7" s="101">
        <v>0</v>
      </c>
      <c r="E7" s="85"/>
    </row>
    <row r="8" spans="1:5" ht="12" customHeight="1">
      <c r="A8" s="100" t="s">
        <v>27</v>
      </c>
      <c r="B8" s="101">
        <v>510000</v>
      </c>
      <c r="C8" s="68"/>
      <c r="D8" s="101">
        <v>6790080</v>
      </c>
      <c r="E8" s="85" t="s">
        <v>198</v>
      </c>
    </row>
    <row r="9" spans="1:5" ht="12" customHeight="1">
      <c r="A9" s="100" t="s">
        <v>28</v>
      </c>
      <c r="B9" s="101">
        <v>2445000</v>
      </c>
      <c r="C9" s="68"/>
      <c r="D9" s="101">
        <v>31408040</v>
      </c>
      <c r="E9" s="85" t="s">
        <v>199</v>
      </c>
    </row>
    <row r="10" spans="1:5" ht="12" customHeight="1">
      <c r="A10" s="100" t="s">
        <v>29</v>
      </c>
      <c r="B10" s="101">
        <v>2158350</v>
      </c>
      <c r="C10" s="68"/>
      <c r="D10" s="101">
        <v>15255030</v>
      </c>
      <c r="E10" s="85" t="s">
        <v>200</v>
      </c>
    </row>
    <row r="11" spans="1:5" ht="12" customHeight="1">
      <c r="A11" s="100" t="s">
        <v>64</v>
      </c>
      <c r="B11" s="101">
        <v>1864910</v>
      </c>
      <c r="C11" s="68"/>
      <c r="D11" s="101">
        <v>8626450</v>
      </c>
      <c r="E11" s="85" t="s">
        <v>201</v>
      </c>
    </row>
    <row r="12" spans="1:5" ht="12" customHeight="1">
      <c r="A12" s="100" t="s">
        <v>87</v>
      </c>
      <c r="B12" s="101">
        <v>0</v>
      </c>
      <c r="C12" s="68"/>
      <c r="D12" s="101">
        <v>2010000</v>
      </c>
      <c r="E12" s="85"/>
    </row>
    <row r="13" spans="1:5" ht="12" customHeight="1">
      <c r="A13" s="100" t="s">
        <v>114</v>
      </c>
      <c r="B13" s="101">
        <v>200000</v>
      </c>
      <c r="C13" s="68"/>
      <c r="D13" s="101">
        <v>6120000</v>
      </c>
      <c r="E13" s="85" t="s">
        <v>202</v>
      </c>
    </row>
    <row r="14" spans="1:5" ht="12" customHeight="1">
      <c r="A14" s="100" t="s">
        <v>119</v>
      </c>
      <c r="B14" s="101">
        <v>0</v>
      </c>
      <c r="C14" s="68"/>
      <c r="D14" s="101">
        <v>8000000</v>
      </c>
      <c r="E14" s="85"/>
    </row>
    <row r="15" spans="1:5" ht="12" customHeight="1">
      <c r="A15" s="100" t="s">
        <v>88</v>
      </c>
      <c r="B15" s="101">
        <v>0</v>
      </c>
      <c r="C15" s="68"/>
      <c r="D15" s="101">
        <v>150000</v>
      </c>
      <c r="E15" s="85"/>
    </row>
    <row r="16" spans="1:5" ht="12" customHeight="1">
      <c r="A16" s="100" t="s">
        <v>57</v>
      </c>
      <c r="B16" s="101">
        <v>90994</v>
      </c>
      <c r="C16" s="68"/>
      <c r="D16" s="101">
        <v>8780020</v>
      </c>
      <c r="E16" s="85" t="s">
        <v>203</v>
      </c>
    </row>
    <row r="17" spans="1:5" ht="12" customHeight="1">
      <c r="A17" s="100" t="s">
        <v>133</v>
      </c>
      <c r="B17" s="101">
        <v>0</v>
      </c>
      <c r="C17" s="68"/>
      <c r="D17" s="101">
        <v>320000</v>
      </c>
      <c r="E17" s="85"/>
    </row>
    <row r="18" spans="1:5" ht="12" customHeight="1">
      <c r="A18" s="68"/>
      <c r="B18" s="88">
        <f>SUM(B3:B17)</f>
        <v>61967924</v>
      </c>
      <c r="C18" s="68"/>
      <c r="D18" s="98">
        <f>SUM(D3:D17)</f>
        <v>560655300</v>
      </c>
      <c r="E18" s="85"/>
    </row>
    <row r="19" spans="1:5" ht="12" customHeight="1">
      <c r="A19" s="100" t="s">
        <v>31</v>
      </c>
      <c r="B19" s="68"/>
      <c r="C19" s="101">
        <v>300000</v>
      </c>
      <c r="D19" s="101">
        <v>8844000</v>
      </c>
      <c r="E19" s="85" t="s">
        <v>204</v>
      </c>
    </row>
    <row r="20" spans="1:5" ht="12" customHeight="1">
      <c r="A20" s="100" t="s">
        <v>32</v>
      </c>
      <c r="B20" s="68"/>
      <c r="C20" s="101">
        <v>128950</v>
      </c>
      <c r="D20" s="101">
        <v>10578040</v>
      </c>
      <c r="E20" s="85" t="s">
        <v>205</v>
      </c>
    </row>
    <row r="21" spans="1:5" ht="35.25" customHeight="1">
      <c r="A21" s="100" t="s">
        <v>33</v>
      </c>
      <c r="B21" s="68"/>
      <c r="C21" s="101">
        <v>4298000</v>
      </c>
      <c r="D21" s="101">
        <v>57086700</v>
      </c>
      <c r="E21" s="86" t="s">
        <v>222</v>
      </c>
    </row>
    <row r="22" spans="1:5" ht="12.75" customHeight="1">
      <c r="A22" s="100" t="s">
        <v>34</v>
      </c>
      <c r="B22" s="68"/>
      <c r="C22" s="101">
        <v>31690</v>
      </c>
      <c r="D22" s="101">
        <v>31619960</v>
      </c>
      <c r="E22" s="85" t="s">
        <v>206</v>
      </c>
    </row>
    <row r="23" spans="1:5" ht="12.75" customHeight="1">
      <c r="A23" s="100" t="s">
        <v>35</v>
      </c>
      <c r="B23" s="68"/>
      <c r="C23" s="101">
        <v>20000000</v>
      </c>
      <c r="D23" s="101">
        <v>165000000</v>
      </c>
      <c r="E23" s="85" t="s">
        <v>207</v>
      </c>
    </row>
    <row r="24" spans="1:5" ht="12.75" customHeight="1">
      <c r="A24" s="100" t="s">
        <v>29</v>
      </c>
      <c r="B24" s="68"/>
      <c r="C24" s="101">
        <v>2158350</v>
      </c>
      <c r="D24" s="101">
        <v>15255030</v>
      </c>
      <c r="E24" s="85" t="s">
        <v>208</v>
      </c>
    </row>
    <row r="25" spans="1:5" ht="12.75" customHeight="1">
      <c r="A25" s="100" t="s">
        <v>36</v>
      </c>
      <c r="B25" s="68"/>
      <c r="C25" s="101">
        <v>1000000</v>
      </c>
      <c r="D25" s="101">
        <v>10000000</v>
      </c>
      <c r="E25" s="85"/>
    </row>
    <row r="26" spans="1:5" ht="12.75" customHeight="1">
      <c r="A26" s="100" t="s">
        <v>37</v>
      </c>
      <c r="B26" s="68"/>
      <c r="C26" s="101">
        <v>1000000</v>
      </c>
      <c r="D26" s="101">
        <v>9000000</v>
      </c>
      <c r="E26" s="85"/>
    </row>
    <row r="27" spans="1:5" ht="12.75" customHeight="1">
      <c r="A27" s="100" t="s">
        <v>38</v>
      </c>
      <c r="B27" s="68"/>
      <c r="C27" s="101">
        <v>1400000</v>
      </c>
      <c r="D27" s="101">
        <v>12600000</v>
      </c>
      <c r="E27" s="85"/>
    </row>
    <row r="28" spans="1:5" ht="12.75" customHeight="1">
      <c r="A28" s="100" t="s">
        <v>39</v>
      </c>
      <c r="B28" s="68"/>
      <c r="C28" s="101">
        <v>500000</v>
      </c>
      <c r="D28" s="101">
        <v>4500000</v>
      </c>
      <c r="E28" s="85"/>
    </row>
    <row r="29" spans="1:5" ht="12.75" customHeight="1">
      <c r="A29" s="100" t="s">
        <v>40</v>
      </c>
      <c r="B29" s="68"/>
      <c r="C29" s="101">
        <v>200000</v>
      </c>
      <c r="D29" s="101">
        <v>6200000</v>
      </c>
      <c r="E29" s="85"/>
    </row>
    <row r="30" spans="1:5" ht="12.75" customHeight="1">
      <c r="A30" s="100" t="s">
        <v>41</v>
      </c>
      <c r="B30" s="68"/>
      <c r="C30" s="101">
        <v>110000</v>
      </c>
      <c r="D30" s="101">
        <v>1390000</v>
      </c>
      <c r="E30" s="85"/>
    </row>
    <row r="31" spans="1:5" ht="12.75" customHeight="1">
      <c r="A31" s="100" t="s">
        <v>128</v>
      </c>
      <c r="B31" s="68"/>
      <c r="C31" s="101">
        <v>0</v>
      </c>
      <c r="D31" s="101">
        <v>1400000</v>
      </c>
      <c r="E31" s="85"/>
    </row>
    <row r="32" spans="1:5" ht="12.75" customHeight="1">
      <c r="A32" s="100" t="s">
        <v>89</v>
      </c>
      <c r="B32" s="68"/>
      <c r="C32" s="101">
        <v>0</v>
      </c>
      <c r="D32" s="101">
        <v>1790430</v>
      </c>
      <c r="E32" s="85"/>
    </row>
    <row r="33" spans="1:5" ht="12.75" customHeight="1">
      <c r="A33" s="100" t="s">
        <v>129</v>
      </c>
      <c r="B33" s="68"/>
      <c r="C33" s="101">
        <v>0</v>
      </c>
      <c r="D33" s="101">
        <v>100000</v>
      </c>
      <c r="E33" s="85"/>
    </row>
    <row r="34" spans="1:5" ht="12.75" customHeight="1">
      <c r="A34" s="100" t="s">
        <v>42</v>
      </c>
      <c r="B34" s="68"/>
      <c r="C34" s="101">
        <v>1425000</v>
      </c>
      <c r="D34" s="101">
        <v>20056000</v>
      </c>
      <c r="E34" s="85" t="s">
        <v>209</v>
      </c>
    </row>
    <row r="35" spans="1:5" ht="12.75" customHeight="1">
      <c r="A35" s="100" t="s">
        <v>43</v>
      </c>
      <c r="B35" s="68"/>
      <c r="C35" s="101">
        <v>300000</v>
      </c>
      <c r="D35" s="101">
        <v>3000000</v>
      </c>
      <c r="E35" s="85" t="s">
        <v>210</v>
      </c>
    </row>
    <row r="36" spans="1:5" ht="12.75" customHeight="1">
      <c r="A36" s="100" t="s">
        <v>44</v>
      </c>
      <c r="B36" s="68"/>
      <c r="C36" s="101">
        <v>4540000</v>
      </c>
      <c r="D36" s="101">
        <v>35566940</v>
      </c>
      <c r="E36" s="85" t="s">
        <v>232</v>
      </c>
    </row>
    <row r="37" spans="1:5" ht="12.75" customHeight="1">
      <c r="A37" s="100" t="s">
        <v>175</v>
      </c>
      <c r="B37" s="68"/>
      <c r="C37" s="101">
        <v>195000</v>
      </c>
      <c r="D37" s="101">
        <v>455000</v>
      </c>
      <c r="E37" s="85" t="s">
        <v>211</v>
      </c>
    </row>
    <row r="38" spans="1:5" ht="12.75" customHeight="1">
      <c r="A38" s="100" t="s">
        <v>45</v>
      </c>
      <c r="B38" s="68"/>
      <c r="C38" s="101">
        <v>6987620</v>
      </c>
      <c r="D38" s="101">
        <v>62275140</v>
      </c>
      <c r="E38" s="85" t="s">
        <v>184</v>
      </c>
    </row>
    <row r="39" spans="1:5" ht="12.75" customHeight="1">
      <c r="A39" s="100" t="s">
        <v>58</v>
      </c>
      <c r="B39" s="68"/>
      <c r="C39" s="101">
        <v>5184880</v>
      </c>
      <c r="D39" s="101">
        <v>16331580</v>
      </c>
      <c r="E39" s="85" t="s">
        <v>212</v>
      </c>
    </row>
    <row r="40" spans="1:5" ht="12.75" customHeight="1">
      <c r="A40" s="100" t="s">
        <v>120</v>
      </c>
      <c r="B40" s="68"/>
      <c r="C40" s="101">
        <v>0</v>
      </c>
      <c r="D40" s="101">
        <v>3133340</v>
      </c>
      <c r="E40" s="85"/>
    </row>
    <row r="41" spans="1:5" ht="12.75" customHeight="1">
      <c r="A41" s="100" t="s">
        <v>59</v>
      </c>
      <c r="B41" s="68"/>
      <c r="C41" s="101">
        <v>0</v>
      </c>
      <c r="D41" s="101">
        <v>537250</v>
      </c>
      <c r="E41" s="85"/>
    </row>
    <row r="42" spans="1:5" ht="12.75" customHeight="1">
      <c r="A42" s="100" t="s">
        <v>60</v>
      </c>
      <c r="B42" s="68"/>
      <c r="C42" s="101">
        <v>0</v>
      </c>
      <c r="D42" s="101">
        <v>673860</v>
      </c>
      <c r="E42" s="85"/>
    </row>
    <row r="43" spans="1:5" ht="12.75" customHeight="1">
      <c r="A43" s="100" t="s">
        <v>47</v>
      </c>
      <c r="B43" s="68"/>
      <c r="C43" s="101">
        <v>187000</v>
      </c>
      <c r="D43" s="101">
        <v>2492570</v>
      </c>
      <c r="E43" s="85" t="s">
        <v>213</v>
      </c>
    </row>
    <row r="44" spans="1:5" ht="12.75" customHeight="1">
      <c r="A44" s="100" t="s">
        <v>48</v>
      </c>
      <c r="B44" s="68"/>
      <c r="C44" s="101">
        <v>3108190</v>
      </c>
      <c r="D44" s="101">
        <v>25979040</v>
      </c>
      <c r="E44" s="85" t="s">
        <v>214</v>
      </c>
    </row>
    <row r="45" spans="1:5" ht="12.75" customHeight="1">
      <c r="A45" s="100" t="s">
        <v>49</v>
      </c>
      <c r="B45" s="68"/>
      <c r="C45" s="101">
        <v>30000</v>
      </c>
      <c r="D45" s="101">
        <v>669440</v>
      </c>
      <c r="E45" s="85" t="s">
        <v>215</v>
      </c>
    </row>
    <row r="46" spans="1:5" ht="12.75" customHeight="1">
      <c r="A46" s="100" t="s">
        <v>50</v>
      </c>
      <c r="B46" s="68"/>
      <c r="C46" s="101">
        <v>243560</v>
      </c>
      <c r="D46" s="101">
        <v>2060040</v>
      </c>
      <c r="E46" s="85" t="s">
        <v>216</v>
      </c>
    </row>
    <row r="47" spans="1:5" ht="12.75" customHeight="1">
      <c r="A47" s="100" t="s">
        <v>51</v>
      </c>
      <c r="B47" s="68"/>
      <c r="C47" s="101">
        <v>1042050</v>
      </c>
      <c r="D47" s="101">
        <v>6853950</v>
      </c>
      <c r="E47" s="85" t="s">
        <v>217</v>
      </c>
    </row>
    <row r="48" spans="1:5" ht="12.75" customHeight="1">
      <c r="A48" s="100" t="s">
        <v>52</v>
      </c>
      <c r="B48" s="68"/>
      <c r="C48" s="101">
        <v>248890</v>
      </c>
      <c r="D48" s="101">
        <v>3410600</v>
      </c>
      <c r="E48" s="85" t="s">
        <v>218</v>
      </c>
    </row>
    <row r="49" spans="1:5" ht="12.75" customHeight="1">
      <c r="A49" s="100" t="s">
        <v>90</v>
      </c>
      <c r="B49" s="68"/>
      <c r="C49" s="101">
        <v>0</v>
      </c>
      <c r="D49" s="101">
        <v>3000</v>
      </c>
      <c r="E49" s="85"/>
    </row>
    <row r="50" spans="1:5" ht="12.75" customHeight="1">
      <c r="A50" s="100" t="s">
        <v>53</v>
      </c>
      <c r="B50" s="68"/>
      <c r="C50" s="101">
        <v>374150</v>
      </c>
      <c r="D50" s="101">
        <v>853640</v>
      </c>
      <c r="E50" s="85" t="s">
        <v>219</v>
      </c>
    </row>
    <row r="51" spans="1:5" ht="12.75" customHeight="1">
      <c r="A51" s="100" t="s">
        <v>54</v>
      </c>
      <c r="B51" s="68"/>
      <c r="C51" s="101">
        <v>653230</v>
      </c>
      <c r="D51" s="101">
        <v>5244700</v>
      </c>
      <c r="E51" s="85" t="s">
        <v>185</v>
      </c>
    </row>
    <row r="52" spans="1:5" ht="12.75" customHeight="1">
      <c r="A52" s="100" t="s">
        <v>182</v>
      </c>
      <c r="B52" s="68"/>
      <c r="C52" s="101">
        <v>0</v>
      </c>
      <c r="D52" s="101">
        <v>1648000</v>
      </c>
      <c r="E52" s="85"/>
    </row>
    <row r="53" spans="1:5" ht="12.75" customHeight="1">
      <c r="A53" s="100" t="s">
        <v>55</v>
      </c>
      <c r="B53" s="68"/>
      <c r="C53" s="101">
        <v>150000</v>
      </c>
      <c r="D53" s="101">
        <v>5404400</v>
      </c>
      <c r="E53" s="85" t="s">
        <v>220</v>
      </c>
    </row>
    <row r="54" spans="1:5" ht="12.75" customHeight="1">
      <c r="A54" s="100" t="s">
        <v>130</v>
      </c>
      <c r="B54" s="68"/>
      <c r="C54" s="101">
        <v>0</v>
      </c>
      <c r="D54" s="101">
        <v>134000</v>
      </c>
      <c r="E54" s="85"/>
    </row>
    <row r="55" spans="1:5" ht="12.75" customHeight="1">
      <c r="A55" s="100" t="s">
        <v>56</v>
      </c>
      <c r="B55" s="68"/>
      <c r="C55" s="101">
        <v>228000</v>
      </c>
      <c r="D55" s="101">
        <v>3859500</v>
      </c>
      <c r="E55" s="85" t="s">
        <v>221</v>
      </c>
    </row>
    <row r="56" spans="1:5" ht="15" customHeight="1">
      <c r="A56" s="82" t="s">
        <v>30</v>
      </c>
      <c r="B56" s="83"/>
      <c r="C56" s="99">
        <f>SUM(C19:C55)</f>
        <v>56024560</v>
      </c>
      <c r="D56" s="99">
        <f>SUM(D19:D55)</f>
        <v>536006150</v>
      </c>
      <c r="E56" s="62"/>
    </row>
    <row r="57" spans="1:5" ht="10.5" customHeight="1">
      <c r="A57" s="74" t="s">
        <v>91</v>
      </c>
      <c r="B57" s="87">
        <v>0</v>
      </c>
      <c r="C57" s="75"/>
      <c r="D57" s="75"/>
      <c r="E57" s="14"/>
    </row>
    <row r="58" spans="1:5" ht="10.5" customHeight="1">
      <c r="A58" s="74" t="s">
        <v>92</v>
      </c>
      <c r="B58" s="87">
        <v>17592860</v>
      </c>
      <c r="C58" s="75"/>
      <c r="D58" s="75"/>
      <c r="E58" s="15"/>
    </row>
    <row r="59" spans="1:5" ht="10.5" customHeight="1">
      <c r="A59" s="74" t="s">
        <v>93</v>
      </c>
      <c r="B59" s="76"/>
      <c r="C59" s="101">
        <v>2827210</v>
      </c>
      <c r="D59" s="77"/>
      <c r="E59" s="78"/>
    </row>
    <row r="60" spans="1:5" ht="10.5" customHeight="1">
      <c r="A60" s="74" t="s">
        <v>94</v>
      </c>
      <c r="B60" s="75"/>
      <c r="C60" s="101">
        <v>40346160</v>
      </c>
      <c r="D60" s="75"/>
      <c r="E60" s="79"/>
    </row>
    <row r="61" spans="1:5" ht="10.5" customHeight="1">
      <c r="A61" s="74" t="s">
        <v>99</v>
      </c>
      <c r="B61" s="101"/>
      <c r="C61" s="75"/>
      <c r="D61" s="75"/>
      <c r="E61" s="62"/>
    </row>
    <row r="62" spans="1:5" ht="10.5" customHeight="1">
      <c r="A62" s="74" t="s">
        <v>183</v>
      </c>
      <c r="B62" s="101">
        <v>16000000</v>
      </c>
      <c r="C62" s="97"/>
      <c r="D62" s="75"/>
      <c r="E62" s="62"/>
    </row>
    <row r="63" spans="1:5" ht="12.75" customHeight="1">
      <c r="A63" s="74" t="s">
        <v>176</v>
      </c>
      <c r="B63" s="101">
        <v>4300000</v>
      </c>
      <c r="C63" s="102">
        <v>662854</v>
      </c>
      <c r="D63" s="75"/>
      <c r="E63" s="62"/>
    </row>
    <row r="64" spans="1:5" ht="12.75" customHeight="1">
      <c r="A64" s="74"/>
      <c r="B64" s="80">
        <f>SUM(B18:B63)</f>
        <v>99860784</v>
      </c>
      <c r="C64" s="80">
        <f>SUM(C56:C63)</f>
        <v>99860784</v>
      </c>
      <c r="D64" s="75"/>
      <c r="E64" s="62"/>
    </row>
  </sheetData>
  <mergeCells count="1">
    <mergeCell ref="C1:D1"/>
  </mergeCells>
  <phoneticPr fontId="1" type="noConversion"/>
  <pageMargins left="0.4" right="0.28000000000000003" top="0.19" bottom="0.19" header="0.24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8" sqref="G8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6" t="s">
        <v>106</v>
      </c>
      <c r="B2" s="8" t="s">
        <v>65</v>
      </c>
      <c r="C2" s="8" t="s">
        <v>66</v>
      </c>
      <c r="D2" s="8" t="s">
        <v>67</v>
      </c>
      <c r="E2" s="9" t="s">
        <v>68</v>
      </c>
      <c r="F2" s="46" t="s">
        <v>118</v>
      </c>
      <c r="G2" s="145">
        <v>108703236</v>
      </c>
      <c r="H2" s="146"/>
      <c r="I2" s="10" t="s">
        <v>69</v>
      </c>
    </row>
    <row r="3" spans="1:9" ht="23.25" customHeight="1">
      <c r="A3" s="11" t="s">
        <v>107</v>
      </c>
      <c r="B3" s="12">
        <v>20000</v>
      </c>
      <c r="C3" s="13"/>
      <c r="D3" s="12">
        <v>30721618</v>
      </c>
      <c r="E3" s="16"/>
      <c r="F3" s="11" t="s">
        <v>70</v>
      </c>
      <c r="G3" s="147">
        <v>207969581</v>
      </c>
      <c r="H3" s="148"/>
      <c r="I3" s="149" t="s">
        <v>71</v>
      </c>
    </row>
    <row r="4" spans="1:9" ht="20.25" customHeight="1">
      <c r="A4" s="11" t="s">
        <v>108</v>
      </c>
      <c r="B4" s="14">
        <v>642854</v>
      </c>
      <c r="C4" s="14">
        <v>4300000</v>
      </c>
      <c r="D4" s="15">
        <v>67374562</v>
      </c>
      <c r="E4" s="16" t="s">
        <v>297</v>
      </c>
      <c r="F4" s="11"/>
      <c r="G4" s="147"/>
      <c r="H4" s="148"/>
      <c r="I4" s="149"/>
    </row>
    <row r="5" spans="1:9" ht="21.75" customHeight="1" thickBot="1">
      <c r="A5" s="17" t="s">
        <v>109</v>
      </c>
      <c r="B5" s="150">
        <v>1325000</v>
      </c>
      <c r="C5" s="150"/>
      <c r="D5" s="18"/>
      <c r="E5" s="19"/>
      <c r="F5" s="17" t="s">
        <v>72</v>
      </c>
      <c r="G5" s="151">
        <v>40346160</v>
      </c>
      <c r="H5" s="152"/>
      <c r="I5" s="20" t="s">
        <v>73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91</v>
      </c>
      <c r="B11" s="23">
        <v>70000</v>
      </c>
      <c r="C11" s="26"/>
      <c r="D11" s="26"/>
      <c r="E11" s="3"/>
    </row>
    <row r="12" spans="1:9">
      <c r="A12" s="30" t="s">
        <v>92</v>
      </c>
      <c r="B12" s="23">
        <v>74435154</v>
      </c>
      <c r="C12" s="26"/>
      <c r="D12" s="26"/>
      <c r="E12" s="4"/>
    </row>
    <row r="13" spans="1:9">
      <c r="A13" s="30" t="s">
        <v>93</v>
      </c>
      <c r="B13" s="29"/>
      <c r="C13" s="27">
        <v>30000</v>
      </c>
      <c r="D13" s="28"/>
      <c r="E13" s="5"/>
    </row>
    <row r="14" spans="1:9">
      <c r="A14" s="30" t="s">
        <v>94</v>
      </c>
      <c r="B14" s="23"/>
      <c r="D14" s="26"/>
      <c r="E14" s="6"/>
    </row>
    <row r="15" spans="1:9">
      <c r="A15" s="30" t="s">
        <v>99</v>
      </c>
      <c r="B15" s="26"/>
      <c r="C15" s="26">
        <v>4000000</v>
      </c>
      <c r="D15" s="26">
        <v>8000000</v>
      </c>
      <c r="E15" s="2"/>
    </row>
    <row r="16" spans="1:9">
      <c r="A16" s="30" t="s">
        <v>97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95</v>
      </c>
      <c r="E19" s="3"/>
    </row>
    <row r="20" spans="1:5">
      <c r="A20" s="31" t="s">
        <v>96</v>
      </c>
      <c r="E20" s="33"/>
    </row>
    <row r="21" spans="1:5">
      <c r="A21" s="31" t="s">
        <v>98</v>
      </c>
      <c r="B21" s="22">
        <v>50305992</v>
      </c>
      <c r="C21" s="22"/>
      <c r="E21" s="3" t="s">
        <v>100</v>
      </c>
    </row>
    <row r="22" spans="1:5">
      <c r="A22" s="31" t="s">
        <v>101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6.5"/>
  <cols>
    <col min="1" max="1" width="7.25" customWidth="1"/>
    <col min="2" max="2" width="4.5" customWidth="1"/>
    <col min="3" max="3" width="13.25" customWidth="1"/>
    <col min="4" max="4" width="12" customWidth="1"/>
    <col min="5" max="5" width="12.125" customWidth="1"/>
  </cols>
  <sheetData>
    <row r="1" spans="1:5">
      <c r="A1" s="51" t="s">
        <v>74</v>
      </c>
      <c r="B1" s="52"/>
      <c r="C1" s="52" t="s">
        <v>178</v>
      </c>
      <c r="D1" s="52" t="s">
        <v>179</v>
      </c>
      <c r="E1" s="53" t="s">
        <v>180</v>
      </c>
    </row>
    <row r="2" spans="1:5">
      <c r="A2" s="153">
        <v>41518</v>
      </c>
      <c r="B2" s="54" t="s">
        <v>61</v>
      </c>
      <c r="C2" s="54" t="s">
        <v>75</v>
      </c>
      <c r="D2" s="54" t="s">
        <v>81</v>
      </c>
      <c r="E2" s="57" t="s">
        <v>78</v>
      </c>
    </row>
    <row r="3" spans="1:5">
      <c r="A3" s="154"/>
      <c r="B3" s="55" t="s">
        <v>62</v>
      </c>
      <c r="C3" s="55" t="s">
        <v>124</v>
      </c>
      <c r="D3" s="55" t="s">
        <v>116</v>
      </c>
      <c r="E3" s="58" t="s">
        <v>102</v>
      </c>
    </row>
    <row r="4" spans="1:5">
      <c r="A4" s="155"/>
      <c r="B4" s="56" t="s">
        <v>63</v>
      </c>
      <c r="C4" s="56" t="s">
        <v>189</v>
      </c>
      <c r="D4" s="56" t="s">
        <v>83</v>
      </c>
      <c r="E4" s="59" t="s">
        <v>190</v>
      </c>
    </row>
    <row r="5" spans="1:5">
      <c r="A5" s="153">
        <v>41525</v>
      </c>
      <c r="B5" s="55" t="s">
        <v>61</v>
      </c>
      <c r="C5" s="54" t="s">
        <v>76</v>
      </c>
      <c r="D5" s="54" t="s">
        <v>131</v>
      </c>
      <c r="E5" s="57" t="s">
        <v>84</v>
      </c>
    </row>
    <row r="6" spans="1:5">
      <c r="A6" s="154"/>
      <c r="B6" s="55" t="s">
        <v>62</v>
      </c>
      <c r="C6" s="55" t="s">
        <v>134</v>
      </c>
      <c r="D6" s="55" t="s">
        <v>80</v>
      </c>
      <c r="E6" s="58" t="s">
        <v>115</v>
      </c>
    </row>
    <row r="7" spans="1:5">
      <c r="A7" s="154"/>
      <c r="B7" s="55" t="s">
        <v>63</v>
      </c>
      <c r="C7" s="55" t="s">
        <v>77</v>
      </c>
      <c r="D7" s="55" t="s">
        <v>103</v>
      </c>
      <c r="E7" s="89" t="s">
        <v>191</v>
      </c>
    </row>
    <row r="8" spans="1:5">
      <c r="A8" s="153">
        <v>41532</v>
      </c>
      <c r="B8" s="54" t="s">
        <v>61</v>
      </c>
      <c r="C8" s="54" t="s">
        <v>117</v>
      </c>
      <c r="D8" s="54" t="s">
        <v>192</v>
      </c>
      <c r="E8" s="57" t="s">
        <v>80</v>
      </c>
    </row>
    <row r="9" spans="1:5">
      <c r="A9" s="154"/>
      <c r="B9" s="55" t="s">
        <v>62</v>
      </c>
      <c r="C9" s="55" t="s">
        <v>79</v>
      </c>
      <c r="D9" s="55" t="s">
        <v>102</v>
      </c>
      <c r="E9" s="58" t="s">
        <v>82</v>
      </c>
    </row>
    <row r="10" spans="1:5">
      <c r="A10" s="155"/>
      <c r="B10" s="56" t="s">
        <v>63</v>
      </c>
      <c r="C10" s="56" t="s">
        <v>110</v>
      </c>
      <c r="D10" s="56" t="s">
        <v>111</v>
      </c>
      <c r="E10" s="59" t="s">
        <v>112</v>
      </c>
    </row>
    <row r="11" spans="1:5">
      <c r="A11" s="153">
        <v>41539</v>
      </c>
      <c r="B11" s="54" t="s">
        <v>61</v>
      </c>
      <c r="C11" s="54" t="s">
        <v>81</v>
      </c>
      <c r="D11" s="54" t="s">
        <v>104</v>
      </c>
      <c r="E11" s="57" t="s">
        <v>103</v>
      </c>
    </row>
    <row r="12" spans="1:5">
      <c r="A12" s="154"/>
      <c r="B12" s="55" t="s">
        <v>62</v>
      </c>
      <c r="C12" s="55" t="s">
        <v>124</v>
      </c>
      <c r="D12" s="55" t="s">
        <v>84</v>
      </c>
      <c r="E12" s="58" t="s">
        <v>134</v>
      </c>
    </row>
    <row r="13" spans="1:5">
      <c r="A13" s="155"/>
      <c r="B13" s="56" t="s">
        <v>63</v>
      </c>
      <c r="C13" s="56" t="s">
        <v>123</v>
      </c>
      <c r="D13" s="56" t="s">
        <v>112</v>
      </c>
      <c r="E13" s="59" t="s">
        <v>191</v>
      </c>
    </row>
    <row r="14" spans="1:5">
      <c r="A14" s="153">
        <v>41546</v>
      </c>
      <c r="B14" s="54" t="s">
        <v>61</v>
      </c>
      <c r="C14" s="54" t="s">
        <v>117</v>
      </c>
      <c r="D14" s="54" t="s">
        <v>81</v>
      </c>
      <c r="E14" s="57" t="s">
        <v>181</v>
      </c>
    </row>
    <row r="15" spans="1:5">
      <c r="A15" s="154"/>
      <c r="B15" s="55" t="s">
        <v>62</v>
      </c>
      <c r="C15" s="55" t="s">
        <v>188</v>
      </c>
      <c r="D15" s="55" t="s">
        <v>116</v>
      </c>
      <c r="E15" s="58" t="s">
        <v>76</v>
      </c>
    </row>
    <row r="16" spans="1:5" ht="17.25" thickBot="1">
      <c r="A16" s="156"/>
      <c r="B16" s="60" t="s">
        <v>63</v>
      </c>
      <c r="C16" s="60" t="s">
        <v>104</v>
      </c>
      <c r="D16" s="60" t="s">
        <v>83</v>
      </c>
      <c r="E16" s="61" t="s">
        <v>77</v>
      </c>
    </row>
  </sheetData>
  <mergeCells count="5">
    <mergeCell ref="A2:A4"/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A3" sqref="A3:E15"/>
    </sheetView>
  </sheetViews>
  <sheetFormatPr defaultRowHeight="16.5"/>
  <cols>
    <col min="1" max="1" width="8" style="40" customWidth="1"/>
    <col min="2" max="2" width="5.125" style="40" customWidth="1"/>
    <col min="3" max="3" width="13.625" style="40" customWidth="1"/>
    <col min="4" max="4" width="13.875" style="40" customWidth="1"/>
    <col min="5" max="5" width="12.625" customWidth="1"/>
  </cols>
  <sheetData>
    <row r="2" spans="1:5" ht="17.25" thickBot="1"/>
    <row r="3" spans="1:5">
      <c r="A3" s="107" t="s">
        <v>74</v>
      </c>
      <c r="B3" s="108"/>
      <c r="C3" s="108" t="s">
        <v>121</v>
      </c>
      <c r="D3" s="108" t="s">
        <v>125</v>
      </c>
      <c r="E3" s="109" t="s">
        <v>122</v>
      </c>
    </row>
    <row r="4" spans="1:5">
      <c r="A4" s="161">
        <v>41553</v>
      </c>
      <c r="B4" s="104" t="s">
        <v>61</v>
      </c>
      <c r="C4" s="104" t="s">
        <v>81</v>
      </c>
      <c r="D4" s="104" t="s">
        <v>76</v>
      </c>
      <c r="E4" s="110" t="s">
        <v>80</v>
      </c>
    </row>
    <row r="5" spans="1:5">
      <c r="A5" s="162"/>
      <c r="B5" s="105" t="s">
        <v>62</v>
      </c>
      <c r="C5" s="105" t="s">
        <v>124</v>
      </c>
      <c r="D5" s="105" t="s">
        <v>116</v>
      </c>
      <c r="E5" s="111" t="s">
        <v>82</v>
      </c>
    </row>
    <row r="6" spans="1:5">
      <c r="A6" s="163"/>
      <c r="B6" s="106" t="s">
        <v>63</v>
      </c>
      <c r="C6" s="106" t="s">
        <v>223</v>
      </c>
      <c r="D6" s="106" t="s">
        <v>77</v>
      </c>
      <c r="E6" s="112" t="s">
        <v>123</v>
      </c>
    </row>
    <row r="7" spans="1:5" ht="17.25" customHeight="1">
      <c r="A7" s="161">
        <v>41560</v>
      </c>
      <c r="B7" s="104" t="s">
        <v>61</v>
      </c>
      <c r="C7" s="104" t="s">
        <v>80</v>
      </c>
      <c r="D7" s="157" t="s">
        <v>229</v>
      </c>
      <c r="E7" s="158"/>
    </row>
    <row r="8" spans="1:5" ht="17.25" customHeight="1">
      <c r="A8" s="162"/>
      <c r="B8" s="105" t="s">
        <v>62</v>
      </c>
      <c r="C8" s="105" t="s">
        <v>188</v>
      </c>
      <c r="D8" s="159" t="s">
        <v>225</v>
      </c>
      <c r="E8" s="160"/>
    </row>
    <row r="9" spans="1:5" ht="17.25" customHeight="1">
      <c r="A9" s="162"/>
      <c r="B9" s="105" t="s">
        <v>63</v>
      </c>
      <c r="C9" s="105" t="s">
        <v>224</v>
      </c>
      <c r="D9" s="159" t="s">
        <v>226</v>
      </c>
      <c r="E9" s="160"/>
    </row>
    <row r="10" spans="1:5">
      <c r="A10" s="161">
        <v>41567</v>
      </c>
      <c r="B10" s="104" t="s">
        <v>61</v>
      </c>
      <c r="C10" s="164" t="s">
        <v>227</v>
      </c>
      <c r="D10" s="104" t="s">
        <v>228</v>
      </c>
      <c r="E10" s="110" t="s">
        <v>81</v>
      </c>
    </row>
    <row r="11" spans="1:5">
      <c r="A11" s="162"/>
      <c r="B11" s="105" t="s">
        <v>62</v>
      </c>
      <c r="C11" s="165"/>
      <c r="D11" s="105" t="s">
        <v>102</v>
      </c>
      <c r="E11" s="111" t="s">
        <v>85</v>
      </c>
    </row>
    <row r="12" spans="1:5">
      <c r="A12" s="163"/>
      <c r="B12" s="106" t="s">
        <v>63</v>
      </c>
      <c r="C12" s="166"/>
      <c r="D12" s="106" t="s">
        <v>103</v>
      </c>
      <c r="E12" s="112" t="s">
        <v>83</v>
      </c>
    </row>
    <row r="13" spans="1:5">
      <c r="A13" s="161">
        <v>41574</v>
      </c>
      <c r="B13" s="104" t="s">
        <v>61</v>
      </c>
      <c r="C13" s="104" t="s">
        <v>76</v>
      </c>
      <c r="D13" s="104" t="s">
        <v>104</v>
      </c>
      <c r="E13" s="110" t="s">
        <v>181</v>
      </c>
    </row>
    <row r="14" spans="1:5">
      <c r="A14" s="162"/>
      <c r="B14" s="105" t="s">
        <v>62</v>
      </c>
      <c r="C14" s="105" t="s">
        <v>134</v>
      </c>
      <c r="D14" s="105" t="s">
        <v>84</v>
      </c>
      <c r="E14" s="111" t="s">
        <v>117</v>
      </c>
    </row>
    <row r="15" spans="1:5" ht="17.25" thickBot="1">
      <c r="A15" s="167"/>
      <c r="B15" s="113" t="s">
        <v>63</v>
      </c>
      <c r="C15" s="113" t="s">
        <v>111</v>
      </c>
      <c r="D15" s="113" t="s">
        <v>86</v>
      </c>
      <c r="E15" s="114" t="s">
        <v>78</v>
      </c>
    </row>
  </sheetData>
  <mergeCells count="8">
    <mergeCell ref="A13:A15"/>
    <mergeCell ref="A7:A9"/>
    <mergeCell ref="D7:E7"/>
    <mergeCell ref="D8:E8"/>
    <mergeCell ref="D9:E9"/>
    <mergeCell ref="A4:A6"/>
    <mergeCell ref="A10:A12"/>
    <mergeCell ref="C10:C1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2013-10-08T04:42:40Z</cp:lastPrinted>
  <dcterms:created xsi:type="dcterms:W3CDTF">2011-02-02T00:54:59Z</dcterms:created>
  <dcterms:modified xsi:type="dcterms:W3CDTF">2013-10-09T04:31:23Z</dcterms:modified>
</cp:coreProperties>
</file>