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 activeTab="1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E16" i="2"/>
  <c r="B7"/>
  <c r="C62" i="3"/>
  <c r="B62"/>
  <c r="C22" i="4" l="1"/>
  <c r="B22"/>
  <c r="D12" i="6"/>
  <c r="D45"/>
  <c r="C45"/>
  <c r="C53" s="1"/>
  <c r="B12"/>
  <c r="B53"/>
</calcChain>
</file>

<file path=xl/comments1.xml><?xml version="1.0" encoding="utf-8"?>
<comments xmlns="http://schemas.openxmlformats.org/spreadsheetml/2006/main">
  <authors>
    <author>sss</author>
  </authors>
  <commentList>
    <comment ref="A6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5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<sst xmlns="http://schemas.openxmlformats.org/spreadsheetml/2006/main" count="506" uniqueCount="360">
  <si>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</si>
  <si>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</si>
  <si>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</si>
  <si>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</si>
  <si>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</si>
  <si>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</si>
  <si>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</si>
  <si>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</si>
  <si>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</si>
  <si>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</si>
  <si>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</si>
  <si>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</si>
  <si>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</si>
  <si>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</si>
  <si>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</si>
  <si>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</si>
  <si>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 xml:space="preserve">    비품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</si>
  <si>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</si>
  <si>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</si>
  <si>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</si>
  <si>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</si>
  <si>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</si>
  <si>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</si>
  <si>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</si>
  <si>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</si>
  <si>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</si>
  <si>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</si>
  <si>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</si>
  <si>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</si>
  <si>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</si>
  <si>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</si>
  <si>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 xml:space="preserve">    기타기부금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</si>
  <si>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</si>
  <si>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</si>
  <si>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</si>
  <si>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</si>
  <si>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</si>
  <si>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</si>
  <si>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</si>
  <si>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</si>
  <si>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</si>
  <si>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</si>
  <si>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</si>
  <si>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</si>
  <si>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</si>
  <si>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</si>
  <si>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</si>
  <si>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</si>
  <si>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</si>
  <si>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</si>
  <si>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</si>
  <si>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</si>
  <si>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</si>
  <si>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</si>
  <si>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</si>
  <si>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</si>
  <si>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</si>
  <si>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</si>
  <si>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</si>
  <si>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</si>
  <si>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>합 계</t>
  </si>
  <si>
    <t xml:space="preserve">    이자수입</t>
  </si>
  <si>
    <t xml:space="preserve">    교육훈련비</t>
  </si>
  <si>
    <t xml:space="preserve">    기타성무지원비</t>
  </si>
  <si>
    <t xml:space="preserve">    상여수당</t>
  </si>
  <si>
    <t xml:space="preserve">    사무용품비</t>
  </si>
  <si>
    <t xml:space="preserve">    도서인쇄비</t>
  </si>
  <si>
    <t xml:space="preserve">    학비보조금</t>
  </si>
  <si>
    <t>해설</t>
  </si>
  <si>
    <t>1독서</t>
  </si>
  <si>
    <t>2독서</t>
  </si>
  <si>
    <t>평화방송1,644만/통일기금3,000만 남음</t>
    <phoneticPr fontId="1" type="noConversion"/>
  </si>
  <si>
    <t xml:space="preserve">    기타목적헌금</t>
  </si>
  <si>
    <t xml:space="preserve">    직원교육비</t>
  </si>
  <si>
    <t xml:space="preserve">    퇴직급여</t>
  </si>
  <si>
    <t>해설 : 권미광 엘리사벳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</si>
  <si>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</si>
  <si>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</si>
  <si>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</si>
  <si>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</si>
  <si>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특별예금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</si>
  <si>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</si>
  <si>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</si>
  <si>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</si>
  <si>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장학기금</t>
    <phoneticPr fontId="3" type="noConversion"/>
  </si>
  <si>
    <t>신학생,전담신부</t>
    <phoneticPr fontId="3" type="noConversion"/>
  </si>
  <si>
    <t>정기적금</t>
    <phoneticPr fontId="3" type="noConversion"/>
  </si>
  <si>
    <t>성소개발비</t>
    <phoneticPr fontId="3" type="noConversion"/>
  </si>
  <si>
    <t>보통예금</t>
    <phoneticPr fontId="3" type="noConversion"/>
  </si>
  <si>
    <t>본당살림</t>
    <phoneticPr fontId="3" type="noConversion"/>
  </si>
  <si>
    <t>수입</t>
    <phoneticPr fontId="1" type="noConversion"/>
  </si>
  <si>
    <t>적     공</t>
    <phoneticPr fontId="3" type="noConversion"/>
  </si>
  <si>
    <t xml:space="preserve">기타예금 </t>
    <phoneticPr fontId="3" type="noConversion"/>
  </si>
  <si>
    <t>* 해당되는 주차 확인하시어 배정 변경시 단원들과 바꿔 주시기 바랍니다.</t>
  </si>
  <si>
    <t>주차</t>
  </si>
  <si>
    <t>전례</t>
  </si>
  <si>
    <t>특전(19시)</t>
  </si>
  <si>
    <t>새벽(06시)</t>
  </si>
  <si>
    <t>교중(11시)</t>
  </si>
  <si>
    <t>1주</t>
  </si>
  <si>
    <t>장혜경 헬레나</t>
  </si>
  <si>
    <t>이명희 멜라니아</t>
  </si>
  <si>
    <t>김연화 데레사</t>
  </si>
  <si>
    <t>이재월 멜라니오</t>
  </si>
  <si>
    <t>노영철 다니엘</t>
  </si>
  <si>
    <t>윤미숙 카타리나</t>
  </si>
  <si>
    <t>이남일 요셉</t>
  </si>
  <si>
    <t>독서 : 서정문 베르나르도</t>
  </si>
  <si>
    <t>성시간</t>
  </si>
  <si>
    <t>목 19시</t>
  </si>
  <si>
    <t>해설 : 이명희 멜라니아</t>
  </si>
  <si>
    <t>독서 : 이남일 요셉</t>
  </si>
  <si>
    <t>2주</t>
  </si>
  <si>
    <t>백지영 마리아</t>
  </si>
  <si>
    <t>안준홍 라파엘</t>
  </si>
  <si>
    <t>김정미 엘리나</t>
  </si>
  <si>
    <t>이지애 마르타</t>
  </si>
  <si>
    <t>신동운 베네딕토</t>
  </si>
  <si>
    <t>조수자 라파엘라</t>
  </si>
  <si>
    <t>송미애 막달레나</t>
  </si>
  <si>
    <t>박강식 라파엘</t>
  </si>
  <si>
    <t>3주</t>
  </si>
  <si>
    <t>차명희 안나</t>
  </si>
  <si>
    <t>김종하 베드로</t>
  </si>
  <si>
    <t>권미광 엘리사벳</t>
  </si>
  <si>
    <t>김덕열 베드로</t>
  </si>
  <si>
    <t>4주</t>
  </si>
  <si>
    <t>이수진 안젤라</t>
  </si>
  <si>
    <t>심윤철 시몬</t>
  </si>
  <si>
    <t>성목요일,사순절저금통,자모회</t>
    <phoneticPr fontId="1" type="noConversion"/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</si>
  <si>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</si>
  <si>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</si>
  <si>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</si>
  <si>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</si>
  <si>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</si>
  <si>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</si>
  <si>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</si>
  <si>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</si>
  <si>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</si>
  <si>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</si>
  <si>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지출</t>
    <phoneticPr fontId="1" type="noConversion"/>
  </si>
  <si>
    <t>제전비</t>
    <phoneticPr fontId="1" type="noConversion"/>
  </si>
  <si>
    <t xml:space="preserve">    성소후원금</t>
  </si>
  <si>
    <t>누계</t>
    <phoneticPr fontId="1" type="noConversion"/>
  </si>
  <si>
    <t>유초등부68.3만/중고등부89만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</si>
  <si>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</si>
  <si>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</si>
  <si>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</si>
  <si>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2010년61,537,000/2011년 228,143,000중 149,680,000남음</t>
    <phoneticPr fontId="1" type="noConversion"/>
  </si>
  <si>
    <t>제대회34만/청년사목350만/청년복사단12.5만/청년봉사27만/청년성서32만/쌍투스17.3만/여성구역29.9만/글로리아9만/지휘자,반주자210만/청년예비자147.5만</t>
    <phoneticPr fontId="1" type="noConversion"/>
  </si>
  <si>
    <t>388건</t>
    <phoneticPr fontId="1" type="noConversion"/>
  </si>
  <si>
    <t>주님승천대축일~그리스도성체성혈대축일</t>
    <phoneticPr fontId="1" type="noConversion"/>
  </si>
  <si>
    <t>33건</t>
    <phoneticPr fontId="1" type="noConversion"/>
  </si>
  <si>
    <t>홍보주일2차,교황주일2차 헌금</t>
    <phoneticPr fontId="1" type="noConversion"/>
  </si>
  <si>
    <t>민족화해위한 특별헌금</t>
    <phoneticPr fontId="1" type="noConversion"/>
  </si>
  <si>
    <t>경상비 통장 이자</t>
    <phoneticPr fontId="1" type="noConversion"/>
  </si>
  <si>
    <t>제병</t>
    <phoneticPr fontId="1" type="noConversion"/>
  </si>
  <si>
    <t>토요반 성지순례, 길잡이, 주보, 커피</t>
    <phoneticPr fontId="1" type="noConversion"/>
  </si>
  <si>
    <t>홍보주일2차,교황주일2차 헌금 송금</t>
    <phoneticPr fontId="1" type="noConversion"/>
  </si>
  <si>
    <t>민족화해위한 특별헌금 송금</t>
    <phoneticPr fontId="1" type="noConversion"/>
  </si>
  <si>
    <t>사무장외2명</t>
    <phoneticPr fontId="1" type="noConversion"/>
  </si>
  <si>
    <t>프린터잉크</t>
    <phoneticPr fontId="1" type="noConversion"/>
  </si>
  <si>
    <t>우편봉투, 서류봉투</t>
    <phoneticPr fontId="1" type="noConversion"/>
  </si>
  <si>
    <t>기름걸레,전구,전기스위치,쓰레기봉투,화장지</t>
    <phoneticPr fontId="1" type="noConversion"/>
  </si>
  <si>
    <t>도시가스627,180/전기904,120</t>
    <phoneticPr fontId="1" type="noConversion"/>
  </si>
  <si>
    <t>수리비</t>
    <phoneticPr fontId="1" type="noConversion"/>
  </si>
  <si>
    <t>복사기렌탈,정수기렌탈</t>
    <phoneticPr fontId="1" type="noConversion"/>
  </si>
  <si>
    <t>엘리베이터유지보수,청소,전기안전,세콤</t>
    <phoneticPr fontId="1" type="noConversion"/>
  </si>
  <si>
    <t>전화요금, 인터넷, 케이블</t>
    <phoneticPr fontId="1" type="noConversion"/>
  </si>
  <si>
    <t>임감증명</t>
    <phoneticPr fontId="1" type="noConversion"/>
  </si>
  <si>
    <t>입간판 도로점용료</t>
    <phoneticPr fontId="1" type="noConversion"/>
  </si>
  <si>
    <t>건강,연금,고용</t>
    <phoneticPr fontId="1" type="noConversion"/>
  </si>
  <si>
    <t>성전계단 난간</t>
    <phoneticPr fontId="1" type="noConversion"/>
  </si>
  <si>
    <t>관리소품</t>
    <phoneticPr fontId="1" type="noConversion"/>
  </si>
  <si>
    <r>
      <rPr>
        <sz val="8"/>
        <rFont val="돋움"/>
        <family val="3"/>
        <charset val="129"/>
      </rPr>
      <t>과</t>
    </r>
    <r>
      <rPr>
        <sz val="8"/>
        <rFont val="Arial"/>
        <family val="2"/>
      </rPr>
      <t xml:space="preserve">   </t>
    </r>
    <r>
      <rPr>
        <sz val="8"/>
        <rFont val="돋움"/>
        <family val="3"/>
        <charset val="129"/>
      </rPr>
      <t>목</t>
    </r>
    <phoneticPr fontId="1" type="noConversion"/>
  </si>
  <si>
    <t>2,305,992(이자)  적금 만기 포함</t>
    <phoneticPr fontId="1" type="noConversion"/>
  </si>
  <si>
    <t>6월 수지보고</t>
    <phoneticPr fontId="1" type="noConversion"/>
  </si>
  <si>
    <t>곽미경 프란치스카</t>
  </si>
  <si>
    <t>유영일 프란치스코</t>
  </si>
  <si>
    <t>서정문 베르나르도</t>
  </si>
  <si>
    <t>구경희 마리안나</t>
  </si>
  <si>
    <t>곽미경 프란체스카</t>
  </si>
  <si>
    <t>5주</t>
  </si>
  <si>
    <t>김은정 세레나</t>
  </si>
  <si>
    <t>고금애 아나스타시아</t>
  </si>
  <si>
    <t>성모신심미사 
토 10시</t>
    <phoneticPr fontId="1" type="noConversion"/>
  </si>
  <si>
    <t>* 평일 배정처럼 주차별 지정 배정표입니다. 천주교 서교동 성당</t>
  </si>
  <si>
    <t>* 장례담당 : 이명희 멜라니아</t>
    <phoneticPr fontId="1" type="noConversion"/>
  </si>
  <si>
    <t>* 혼배담당 : 신동운 베네딕토</t>
    <phoneticPr fontId="1" type="noConversion"/>
  </si>
  <si>
    <t>특별예금(퇴직)</t>
    <phoneticPr fontId="1" type="noConversion"/>
  </si>
  <si>
    <t>기타예금</t>
    <phoneticPr fontId="1" type="noConversion"/>
  </si>
  <si>
    <t>수입</t>
    <phoneticPr fontId="1" type="noConversion"/>
  </si>
  <si>
    <t>지출</t>
    <phoneticPr fontId="1" type="noConversion"/>
  </si>
  <si>
    <t>잔액</t>
    <phoneticPr fontId="1" type="noConversion"/>
  </si>
  <si>
    <t>내역</t>
    <phoneticPr fontId="1" type="noConversion"/>
  </si>
  <si>
    <t>특별예금</t>
    <phoneticPr fontId="1" type="noConversion"/>
  </si>
  <si>
    <t>퇴직적립금</t>
    <phoneticPr fontId="1" type="noConversion"/>
  </si>
  <si>
    <t>적공</t>
    <phoneticPr fontId="1" type="noConversion"/>
  </si>
  <si>
    <t>정기예금</t>
    <phoneticPr fontId="1" type="noConversion"/>
  </si>
  <si>
    <t>시설적립금</t>
    <phoneticPr fontId="1" type="noConversion"/>
  </si>
  <si>
    <t>장학기금</t>
    <phoneticPr fontId="1" type="noConversion"/>
  </si>
  <si>
    <t>정기적금</t>
    <phoneticPr fontId="1" type="noConversion"/>
  </si>
  <si>
    <t>성소개발비</t>
    <phoneticPr fontId="1" type="noConversion"/>
  </si>
  <si>
    <t>보통예금</t>
    <phoneticPr fontId="1" type="noConversion"/>
  </si>
  <si>
    <t>본당살림</t>
    <phoneticPr fontId="1" type="noConversion"/>
  </si>
  <si>
    <t>과목</t>
    <phoneticPr fontId="1" type="noConversion"/>
  </si>
  <si>
    <t>내    역</t>
    <phoneticPr fontId="1" type="noConversion"/>
  </si>
  <si>
    <t>지  출</t>
    <phoneticPr fontId="1" type="noConversion"/>
  </si>
  <si>
    <t>수입계</t>
    <phoneticPr fontId="1" type="noConversion"/>
  </si>
  <si>
    <t>지   출</t>
    <phoneticPr fontId="1" type="noConversion"/>
  </si>
  <si>
    <t>전교비</t>
    <phoneticPr fontId="1" type="noConversion"/>
  </si>
  <si>
    <t>사제생활비</t>
    <phoneticPr fontId="1" type="noConversion"/>
  </si>
  <si>
    <t>수녀생활비</t>
    <phoneticPr fontId="1" type="noConversion"/>
  </si>
  <si>
    <t>주일학교</t>
    <phoneticPr fontId="1" type="noConversion"/>
  </si>
  <si>
    <t>교구납부금</t>
    <phoneticPr fontId="1" type="noConversion"/>
  </si>
  <si>
    <t>단체보조비</t>
    <phoneticPr fontId="1" type="noConversion"/>
  </si>
  <si>
    <t>평화방송,통일기금</t>
    <phoneticPr fontId="1" type="noConversion"/>
  </si>
  <si>
    <t>지출계</t>
    <phoneticPr fontId="1" type="noConversion"/>
  </si>
  <si>
    <t>급여</t>
    <phoneticPr fontId="1" type="noConversion"/>
  </si>
  <si>
    <t>사무용품비</t>
    <phoneticPr fontId="1" type="noConversion"/>
  </si>
  <si>
    <t>소모품비</t>
    <phoneticPr fontId="1" type="noConversion"/>
  </si>
  <si>
    <t>수도광열비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</si>
  <si>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</si>
  <si>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</si>
  <si>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</si>
  <si>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 xml:space="preserve">    기타수입</t>
  </si>
  <si>
    <t>정기적금(시설)</t>
    <phoneticPr fontId="3" type="noConversion"/>
  </si>
  <si>
    <t>사무장외3명</t>
    <phoneticPr fontId="1" type="noConversion"/>
  </si>
  <si>
    <t>기타예금(적공,장학)</t>
    <phoneticPr fontId="1" type="noConversion"/>
  </si>
  <si>
    <t>변모축일</t>
  </si>
  <si>
    <t>토(10시)</t>
  </si>
  <si>
    <t>목 10시</t>
  </si>
  <si>
    <t>해설 : 이수진 안젤라</t>
  </si>
  <si>
    <t>독서 : 신현주 율리아</t>
  </si>
  <si>
    <t xml:space="preserve">신동운 베네틱토 </t>
  </si>
  <si>
    <t>오헌미 소피아</t>
  </si>
  <si>
    <t>조정희 데레사</t>
  </si>
  <si>
    <t>주님의거룩한</t>
    <phoneticPr fontId="1" type="noConversion"/>
  </si>
  <si>
    <r>
      <t xml:space="preserve">곽미경 </t>
    </r>
    <r>
      <rPr>
        <b/>
        <sz val="9"/>
        <color rgb="FF000000"/>
        <rFont val="HY강M"/>
        <family val="1"/>
        <charset val="129"/>
      </rPr>
      <t>프란치스카</t>
    </r>
    <phoneticPr fontId="1" type="noConversion"/>
  </si>
  <si>
    <r>
      <t xml:space="preserve">유영일 </t>
    </r>
    <r>
      <rPr>
        <b/>
        <sz val="9"/>
        <color rgb="FF000000"/>
        <rFont val="HY강M"/>
        <family val="1"/>
        <charset val="129"/>
      </rPr>
      <t>프란치스코</t>
    </r>
    <phoneticPr fontId="1" type="noConversion"/>
  </si>
  <si>
    <r>
      <t>서정문</t>
    </r>
    <r>
      <rPr>
        <b/>
        <sz val="9"/>
        <color rgb="FF000000"/>
        <rFont val="HY강M"/>
        <family val="1"/>
        <charset val="129"/>
      </rPr>
      <t>베르나르도</t>
    </r>
    <phoneticPr fontId="1" type="noConversion"/>
  </si>
  <si>
    <r>
      <t xml:space="preserve">곽미경 </t>
    </r>
    <r>
      <rPr>
        <b/>
        <sz val="9"/>
        <color rgb="FF000000"/>
        <rFont val="HY강M"/>
        <family val="1"/>
        <charset val="129"/>
      </rPr>
      <t>프란체스카</t>
    </r>
    <phoneticPr fontId="1" type="noConversion"/>
  </si>
  <si>
    <r>
      <t xml:space="preserve"> </t>
    </r>
    <r>
      <rPr>
        <b/>
        <sz val="9"/>
        <color theme="1"/>
        <rFont val="HY강M"/>
        <family val="1"/>
        <charset val="129"/>
      </rPr>
      <t>*  해당되는 주차 확인하시어 배정 변경시 단원들과 바꿔 주시기 바랍니다.
* 세례담당:조수자 라파엘라* 장례담당:이명희 멜라니아* 혼배담당:신동운 베네딕토</t>
    </r>
    <r>
      <rPr>
        <b/>
        <sz val="10"/>
        <color theme="1"/>
        <rFont val="HY강M"/>
        <family val="1"/>
        <charset val="129"/>
      </rPr>
      <t xml:space="preserve">
</t>
    </r>
    <phoneticPr fontId="1" type="noConversion"/>
  </si>
  <si>
    <t xml:space="preserve">                ◈ 8월 전입◈   </t>
    <phoneticPr fontId="3" type="noConversion"/>
  </si>
  <si>
    <t xml:space="preserve">          ◈ 9월 전례봉사 배정표 ◈   </t>
    <phoneticPr fontId="3" type="noConversion"/>
  </si>
  <si>
    <t>8월수지보고서</t>
    <phoneticPr fontId="1" type="noConversion"/>
  </si>
  <si>
    <t>곽  목</t>
    <phoneticPr fontId="1" type="noConversion"/>
  </si>
  <si>
    <t>지  출</t>
    <phoneticPr fontId="1" type="noConversion"/>
  </si>
  <si>
    <t>수  입</t>
    <phoneticPr fontId="1" type="noConversion"/>
  </si>
  <si>
    <t>잔  액</t>
    <phoneticPr fontId="1" type="noConversion"/>
  </si>
  <si>
    <t>내       역</t>
    <phoneticPr fontId="1" type="noConversion"/>
  </si>
  <si>
    <t>366건</t>
    <phoneticPr fontId="1" type="noConversion"/>
  </si>
  <si>
    <t>연중제19주일~연중제22주일</t>
    <phoneticPr fontId="1" type="noConversion"/>
  </si>
  <si>
    <t>19건</t>
    <phoneticPr fontId="1" type="noConversion"/>
  </si>
  <si>
    <t>제병, 손님신부</t>
    <phoneticPr fontId="1" type="noConversion"/>
  </si>
  <si>
    <t>성지대학8,9월127.5만/쌍투스8만/제대회4만/글로리아9만/청년성서모임90만/130만/지휘자,반주자210만/청년봉사
9만/청년성가대100만/</t>
    <phoneticPr fontId="1" type="noConversion"/>
  </si>
  <si>
    <t>유초등부446만/중고등부158만</t>
    <phoneticPr fontId="1" type="noConversion"/>
  </si>
  <si>
    <t>99,680,000남음</t>
    <phoneticPr fontId="1" type="noConversion"/>
  </si>
  <si>
    <t>수재의연금 교구송금</t>
    <phoneticPr fontId="1" type="noConversion"/>
  </si>
  <si>
    <t>빈첸시오김밥40만/연령회15만/장학금1670만</t>
    <phoneticPr fontId="1" type="noConversion"/>
  </si>
  <si>
    <t>주임신부영명축일행사</t>
    <phoneticPr fontId="1" type="noConversion"/>
  </si>
  <si>
    <t>사무장외3명</t>
    <phoneticPr fontId="1" type="noConversion"/>
  </si>
  <si>
    <t>프린터잉크</t>
    <phoneticPr fontId="1" type="noConversion"/>
  </si>
  <si>
    <t>쓰레기봉투,건전지,세제,휴지</t>
    <phoneticPr fontId="1" type="noConversion"/>
  </si>
  <si>
    <t>가스26만/전기113만/수도49만</t>
    <phoneticPr fontId="1" type="noConversion"/>
  </si>
  <si>
    <t>엔진오일.휠타.펑크</t>
    <phoneticPr fontId="1" type="noConversion"/>
  </si>
  <si>
    <t>복사기,정수기</t>
    <phoneticPr fontId="1" type="noConversion"/>
  </si>
  <si>
    <t>청소, 승강기, 전기안전관리, 세콤</t>
    <phoneticPr fontId="1" type="noConversion"/>
  </si>
  <si>
    <t>전화,인터넷전용선,케이블</t>
    <phoneticPr fontId="1" type="noConversion"/>
  </si>
  <si>
    <t>건강보험,연금,고용보험</t>
    <phoneticPr fontId="1" type="noConversion"/>
  </si>
  <si>
    <t>배수공사,빗물받이설치,지붕 실리콘작업,
지하 배수관통작업 주차장 점검구,성전전기작업,</t>
    <phoneticPr fontId="1" type="noConversion"/>
  </si>
  <si>
    <t>지층 곰팡이제거대청소외 관리소품</t>
    <phoneticPr fontId="1" type="noConversion"/>
  </si>
  <si>
    <t>전담,신학생20만/장학금전달1670만</t>
    <phoneticPr fontId="1" type="noConversion"/>
  </si>
  <si>
    <t>적공</t>
    <phoneticPr fontId="1" type="noConversion"/>
  </si>
  <si>
    <t>장학기금14건, 성소개발비6건</t>
    <phoneticPr fontId="1" type="noConversion"/>
  </si>
  <si>
    <t>주보,커피,길잡이</t>
    <phoneticPr fontId="1" type="noConversion"/>
  </si>
  <si>
    <t>성소후원회입금24만/전담신부10만</t>
    <phoneticPr fontId="1" type="noConversion"/>
  </si>
  <si>
    <t>신학생10만</t>
    <phoneticPr fontId="1" type="noConversion"/>
  </si>
  <si>
    <t>잡지출</t>
    <phoneticPr fontId="1" type="noConversion"/>
  </si>
  <si>
    <t xml:space="preserve"> 사회복지후원금</t>
    <phoneticPr fontId="1" type="noConversion"/>
  </si>
  <si>
    <t xml:space="preserve"> 교무금</t>
    <phoneticPr fontId="1" type="noConversion"/>
  </si>
  <si>
    <t xml:space="preserve"> 주일헌금</t>
    <phoneticPr fontId="1" type="noConversion"/>
  </si>
  <si>
    <t xml:space="preserve"> 감사헌금</t>
    <phoneticPr fontId="1" type="noConversion"/>
  </si>
  <si>
    <t xml:space="preserve"> 기타헌금</t>
    <phoneticPr fontId="1" type="noConversion"/>
  </si>
  <si>
    <t xml:space="preserve"> 성소후원금</t>
    <phoneticPr fontId="1" type="noConversion"/>
  </si>
  <si>
    <t xml:space="preserve"> 기타후원금</t>
    <phoneticPr fontId="1" type="noConversion"/>
  </si>
  <si>
    <t xml:space="preserve"> 특별헌금</t>
    <phoneticPr fontId="1" type="noConversion"/>
  </si>
  <si>
    <t xml:space="preserve"> 기타목적헌금</t>
    <phoneticPr fontId="1" type="noConversion"/>
  </si>
  <si>
    <t xml:space="preserve"> 기부금</t>
    <phoneticPr fontId="1" type="noConversion"/>
  </si>
  <si>
    <t xml:space="preserve"> 이자수입</t>
    <phoneticPr fontId="1" type="noConversion"/>
  </si>
  <si>
    <t xml:space="preserve"> 혼배,장례</t>
    <phoneticPr fontId="1" type="noConversion"/>
  </si>
  <si>
    <t xml:space="preserve"> 기타기부금</t>
    <phoneticPr fontId="1" type="noConversion"/>
  </si>
  <si>
    <t xml:space="preserve"> 수입계정</t>
    <phoneticPr fontId="1" type="noConversion"/>
  </si>
  <si>
    <t xml:space="preserve"> 전교비</t>
    <phoneticPr fontId="1" type="noConversion"/>
  </si>
  <si>
    <t xml:space="preserve"> 기타수입</t>
    <phoneticPr fontId="1" type="noConversion"/>
  </si>
  <si>
    <t xml:space="preserve"> 제전비</t>
    <phoneticPr fontId="1" type="noConversion"/>
  </si>
  <si>
    <t xml:space="preserve"> 단체보조비</t>
    <phoneticPr fontId="1" type="noConversion"/>
  </si>
  <si>
    <t xml:space="preserve"> 주일학교운영비</t>
    <phoneticPr fontId="1" type="noConversion"/>
  </si>
  <si>
    <t xml:space="preserve"> 교육훈련비</t>
    <phoneticPr fontId="1" type="noConversion"/>
  </si>
  <si>
    <t xml:space="preserve"> 교구납부금</t>
    <phoneticPr fontId="1" type="noConversion"/>
  </si>
  <si>
    <t xml:space="preserve"> 사제생활비</t>
    <phoneticPr fontId="1" type="noConversion"/>
  </si>
  <si>
    <t xml:space="preserve"> 사제성무활동비</t>
    <phoneticPr fontId="1" type="noConversion"/>
  </si>
  <si>
    <t xml:space="preserve"> 수녀생활비</t>
    <phoneticPr fontId="1" type="noConversion"/>
  </si>
  <si>
    <t xml:space="preserve"> 수녀성무활동비</t>
    <phoneticPr fontId="1" type="noConversion"/>
  </si>
  <si>
    <t xml:space="preserve"> 사제특별지원비</t>
    <phoneticPr fontId="1" type="noConversion"/>
  </si>
  <si>
    <t xml:space="preserve"> 수녀특별지원비</t>
    <phoneticPr fontId="1" type="noConversion"/>
  </si>
  <si>
    <t xml:space="preserve"> 기타성무지원비</t>
    <phoneticPr fontId="1" type="noConversion"/>
  </si>
  <si>
    <t xml:space="preserve"> 신자피정교육비</t>
    <phoneticPr fontId="1" type="noConversion"/>
  </si>
  <si>
    <t xml:space="preserve"> 직원교육비</t>
    <phoneticPr fontId="1" type="noConversion"/>
  </si>
  <si>
    <t xml:space="preserve"> 성소개발비</t>
    <phoneticPr fontId="1" type="noConversion"/>
  </si>
  <si>
    <t xml:space="preserve"> 신학생후원비</t>
    <phoneticPr fontId="1" type="noConversion"/>
  </si>
  <si>
    <t xml:space="preserve"> 자선찬조비</t>
    <phoneticPr fontId="1" type="noConversion"/>
  </si>
  <si>
    <t xml:space="preserve"> 교구및본당행사비</t>
    <phoneticPr fontId="1" type="noConversion"/>
  </si>
  <si>
    <t xml:space="preserve"> 급여</t>
    <phoneticPr fontId="1" type="noConversion"/>
  </si>
  <si>
    <t xml:space="preserve"> 상여수당</t>
    <phoneticPr fontId="1" type="noConversion"/>
  </si>
  <si>
    <t xml:space="preserve"> 퇴직급여</t>
    <phoneticPr fontId="1" type="noConversion"/>
  </si>
  <si>
    <t xml:space="preserve"> 사무용품비</t>
    <phoneticPr fontId="1" type="noConversion"/>
  </si>
  <si>
    <t xml:space="preserve"> 도서인쇄비</t>
    <phoneticPr fontId="1" type="noConversion"/>
  </si>
  <si>
    <t xml:space="preserve"> 소모품비</t>
    <phoneticPr fontId="1" type="noConversion"/>
  </si>
  <si>
    <t xml:space="preserve"> 수도광열비</t>
    <phoneticPr fontId="1" type="noConversion"/>
  </si>
  <si>
    <t xml:space="preserve"> 차량비</t>
    <phoneticPr fontId="1" type="noConversion"/>
  </si>
  <si>
    <t xml:space="preserve"> 임차료</t>
    <phoneticPr fontId="1" type="noConversion"/>
  </si>
  <si>
    <t xml:space="preserve"> 용역비</t>
    <phoneticPr fontId="1" type="noConversion"/>
  </si>
  <si>
    <t xml:space="preserve"> 통신비</t>
    <phoneticPr fontId="1" type="noConversion"/>
  </si>
  <si>
    <t xml:space="preserve"> 수수료</t>
    <phoneticPr fontId="1" type="noConversion"/>
  </si>
  <si>
    <t xml:space="preserve"> 세금과공과</t>
    <phoneticPr fontId="1" type="noConversion"/>
  </si>
  <si>
    <t xml:space="preserve"> 복리후생비</t>
    <phoneticPr fontId="1" type="noConversion"/>
  </si>
  <si>
    <t xml:space="preserve"> 학비보조금</t>
    <phoneticPr fontId="1" type="noConversion"/>
  </si>
  <si>
    <t xml:space="preserve"> 시설비</t>
    <phoneticPr fontId="1" type="noConversion"/>
  </si>
  <si>
    <t xml:space="preserve"> 잡지출</t>
    <phoneticPr fontId="1" type="noConversion"/>
  </si>
  <si>
    <t xml:space="preserve"> 비용계정</t>
    <phoneticPr fontId="1" type="noConversion"/>
  </si>
  <si>
    <t>연령회찬조금(서동희 엘리사벳)</t>
    <phoneticPr fontId="1" type="noConversion"/>
  </si>
  <si>
    <t>기부금</t>
    <phoneticPr fontId="1" type="noConversion"/>
  </si>
  <si>
    <t>366건</t>
    <phoneticPr fontId="1" type="noConversion"/>
  </si>
  <si>
    <t>19건</t>
    <phoneticPr fontId="1" type="noConversion"/>
  </si>
  <si>
    <t>제병, 손님신부</t>
    <phoneticPr fontId="1" type="noConversion"/>
  </si>
  <si>
    <t>주보,커피,길잡이</t>
    <phoneticPr fontId="1" type="noConversion"/>
  </si>
  <si>
    <t>자선찬조비</t>
    <phoneticPr fontId="1" type="noConversion"/>
  </si>
  <si>
    <t>본당행사비</t>
    <phoneticPr fontId="1" type="noConversion"/>
  </si>
  <si>
    <t>주임신부 영명축일 행사</t>
    <phoneticPr fontId="1" type="noConversion"/>
  </si>
  <si>
    <t>프린터 잉크</t>
    <phoneticPr fontId="1" type="noConversion"/>
  </si>
  <si>
    <t>쓰레기봉투,건전지,세제,휴지</t>
    <phoneticPr fontId="1" type="noConversion"/>
  </si>
  <si>
    <t>가스26만/수도49만/전기113만</t>
    <phoneticPr fontId="1" type="noConversion"/>
  </si>
  <si>
    <t>차량비</t>
    <phoneticPr fontId="1" type="noConversion"/>
  </si>
  <si>
    <t>엔진오일,휠타,펑크</t>
    <phoneticPr fontId="1" type="noConversion"/>
  </si>
  <si>
    <t>복사기,정수기,청소,승강기,전기안전관리,세콤</t>
    <phoneticPr fontId="1" type="noConversion"/>
  </si>
  <si>
    <r>
      <t>임차료</t>
    </r>
    <r>
      <rPr>
        <sz val="8"/>
        <rFont val="맑은 고딕"/>
        <family val="3"/>
        <charset val="129"/>
      </rPr>
      <t>·</t>
    </r>
    <r>
      <rPr>
        <sz val="8"/>
        <rFont val="HY강M"/>
        <family val="1"/>
        <charset val="129"/>
      </rPr>
      <t>용역비</t>
    </r>
    <phoneticPr fontId="1" type="noConversion"/>
  </si>
  <si>
    <t>통신비</t>
    <phoneticPr fontId="1" type="noConversion"/>
  </si>
  <si>
    <t>전화,인터넷선,케이블</t>
    <phoneticPr fontId="1" type="noConversion"/>
  </si>
  <si>
    <t>복리후생비</t>
    <phoneticPr fontId="1" type="noConversion"/>
  </si>
  <si>
    <t>건강보험,연금,고용보험등</t>
    <phoneticPr fontId="1" type="noConversion"/>
  </si>
  <si>
    <t>시설비</t>
    <phoneticPr fontId="1" type="noConversion"/>
  </si>
  <si>
    <t>배수공사,빗물받이작업,지붕방수,주차장점검구
성전전기작업등</t>
    <phoneticPr fontId="1" type="noConversion"/>
  </si>
  <si>
    <t>2010년61,537,000/2011년228,143,000중 
99,680,000남음</t>
    <phoneticPr fontId="1" type="noConversion"/>
  </si>
  <si>
    <t>신학생,전담신부20만
장학금1670만</t>
    <phoneticPr fontId="1" type="noConversion"/>
  </si>
  <si>
    <t>성지대학8,9월127.5만/쌍투스8만/제대회4만/글로리아9만/청년성서모임90만/130만/지휘자,반주자210만/청년봉사9만/청년성가대100만</t>
    <phoneticPr fontId="1" type="noConversion"/>
  </si>
  <si>
    <t>2011년8월 수지보고</t>
    <phoneticPr fontId="1" type="noConversion"/>
  </si>
  <si>
    <t>연령회15만</t>
    <phoneticPr fontId="1" type="noConversion"/>
  </si>
  <si>
    <t>연령회</t>
    <phoneticPr fontId="1" type="noConversion"/>
  </si>
  <si>
    <t>곰팡이제거 청소외 관리소품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</si>
</sst>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5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8"/>
      <name val="돋움"/>
      <family val="3"/>
      <charset val="129"/>
    </font>
    <font>
      <sz val="7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Arial"/>
      <family val="2"/>
    </font>
    <font>
      <b/>
      <sz val="9"/>
      <color theme="1"/>
      <name val="HY강M"/>
      <family val="1"/>
      <charset val="129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9"/>
      <color theme="1"/>
      <name val="HY강M"/>
      <family val="1"/>
      <charset val="129"/>
    </font>
    <font>
      <sz val="6"/>
      <name val="HY강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7"/>
      <name val="HY강M"/>
      <family val="1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7"/>
      <color theme="1"/>
      <name val="맑은 고딕"/>
      <family val="2"/>
      <charset val="129"/>
      <scheme val="minor"/>
    </font>
    <font>
      <sz val="8"/>
      <color indexed="14"/>
      <name val="Arial"/>
      <family val="2"/>
    </font>
    <font>
      <sz val="10"/>
      <color rgb="FF000000"/>
      <name val="바탕"/>
      <family val="1"/>
      <charset val="129"/>
    </font>
    <font>
      <sz val="9"/>
      <color rgb="FF000000"/>
      <name val="HY강M"/>
      <family val="1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rgb="FF000000"/>
      <name val="HY강M"/>
      <family val="1"/>
      <charset val="129"/>
    </font>
    <font>
      <b/>
      <sz val="10"/>
      <color theme="1"/>
      <name val="HY강M"/>
      <family val="1"/>
      <charset val="129"/>
    </font>
    <font>
      <b/>
      <sz val="9"/>
      <color rgb="FF000000"/>
      <name val="HY강M"/>
      <family val="1"/>
      <charset val="129"/>
    </font>
    <font>
      <sz val="7"/>
      <name val="맑은 고딕"/>
      <family val="2"/>
      <charset val="129"/>
      <scheme val="minor"/>
    </font>
    <font>
      <sz val="9"/>
      <color indexed="11"/>
      <name val="돋움"/>
      <family val="3"/>
      <charset val="129"/>
    </font>
    <font>
      <sz val="9"/>
      <color indexed="14"/>
      <name val="돋움"/>
      <family val="3"/>
      <charset val="129"/>
    </font>
    <font>
      <sz val="8"/>
      <color indexed="14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rgb="FF7030A0"/>
      <name val="맑은 고딕"/>
      <family val="2"/>
      <charset val="129"/>
      <scheme val="minor"/>
    </font>
    <font>
      <sz val="8"/>
      <color rgb="FF7030A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7"/>
      <name val="HY강M"/>
      <family val="1"/>
      <charset val="129"/>
    </font>
    <font>
      <b/>
      <sz val="14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6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7" fillId="0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176" fontId="18" fillId="2" borderId="44" xfId="0" applyNumberFormat="1" applyFont="1" applyFill="1" applyBorder="1" applyAlignment="1" applyProtection="1">
      <alignment horizontal="center" vertical="center"/>
    </xf>
    <xf numFmtId="176" fontId="20" fillId="2" borderId="19" xfId="0" applyNumberFormat="1" applyFont="1" applyFill="1" applyBorder="1" applyAlignment="1" applyProtection="1">
      <alignment horizontal="center" vertical="center"/>
    </xf>
    <xf numFmtId="176" fontId="18" fillId="2" borderId="34" xfId="0" applyNumberFormat="1" applyFont="1" applyFill="1" applyBorder="1" applyAlignment="1" applyProtection="1">
      <alignment horizontal="center" vertical="center"/>
    </xf>
    <xf numFmtId="176" fontId="20" fillId="2" borderId="17" xfId="0" applyNumberFormat="1" applyFont="1" applyFill="1" applyBorder="1" applyAlignment="1" applyProtection="1">
      <alignment horizontal="center" vertical="center"/>
    </xf>
    <xf numFmtId="176" fontId="20" fillId="5" borderId="25" xfId="0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77" fontId="20" fillId="0" borderId="7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3" fontId="27" fillId="0" borderId="4" xfId="0" applyNumberFormat="1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30" fillId="0" borderId="2" xfId="0" applyFont="1" applyFill="1" applyBorder="1" applyAlignment="1">
      <alignment vertical="center" wrapText="1"/>
    </xf>
    <xf numFmtId="3" fontId="27" fillId="0" borderId="1" xfId="0" applyNumberFormat="1" applyFont="1" applyBorder="1" applyAlignment="1">
      <alignment vertical="center"/>
    </xf>
    <xf numFmtId="3" fontId="27" fillId="0" borderId="1" xfId="0" applyNumberFormat="1" applyFont="1" applyBorder="1" applyAlignment="1">
      <alignment horizontal="right" vertical="center"/>
    </xf>
    <xf numFmtId="0" fontId="28" fillId="0" borderId="2" xfId="0" applyFont="1" applyFill="1" applyBorder="1" applyAlignment="1">
      <alignment vertical="center" wrapText="1"/>
    </xf>
    <xf numFmtId="0" fontId="19" fillId="0" borderId="18" xfId="0" applyFont="1" applyFill="1" applyBorder="1" applyAlignment="1" applyProtection="1">
      <alignment horizontal="center" vertical="center"/>
    </xf>
    <xf numFmtId="177" fontId="30" fillId="0" borderId="14" xfId="0" applyNumberFormat="1" applyFont="1" applyFill="1" applyBorder="1" applyAlignment="1">
      <alignment horizontal="center" vertical="center"/>
    </xf>
    <xf numFmtId="3" fontId="30" fillId="0" borderId="15" xfId="0" applyNumberFormat="1" applyFont="1" applyFill="1" applyBorder="1" applyAlignment="1">
      <alignment horizontal="left" vertical="center"/>
    </xf>
    <xf numFmtId="177" fontId="21" fillId="0" borderId="22" xfId="0" applyNumberFormat="1" applyFont="1" applyFill="1" applyBorder="1" applyAlignment="1" applyProtection="1">
      <alignment horizontal="center" vertical="center"/>
    </xf>
    <xf numFmtId="176" fontId="3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7" fontId="6" fillId="0" borderId="1" xfId="0" applyNumberFormat="1" applyFont="1" applyBorder="1" applyAlignment="1">
      <alignment vertical="center"/>
    </xf>
    <xf numFmtId="177" fontId="15" fillId="0" borderId="1" xfId="0" applyNumberFormat="1" applyFont="1" applyBorder="1" applyAlignment="1">
      <alignment vertical="center"/>
    </xf>
    <xf numFmtId="177" fontId="33" fillId="0" borderId="1" xfId="0" applyNumberFormat="1" applyFont="1" applyBorder="1" applyAlignment="1">
      <alignment vertical="center"/>
    </xf>
    <xf numFmtId="0" fontId="6" fillId="0" borderId="0" xfId="0" applyFont="1">
      <alignment vertical="center"/>
    </xf>
    <xf numFmtId="177" fontId="5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16" fillId="0" borderId="1" xfId="0" applyNumberFormat="1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6" borderId="1" xfId="0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177" fontId="27" fillId="0" borderId="1" xfId="0" applyNumberFormat="1" applyFont="1" applyBorder="1" applyAlignment="1">
      <alignment vertical="center"/>
    </xf>
    <xf numFmtId="176" fontId="26" fillId="0" borderId="7" xfId="0" applyNumberFormat="1" applyFont="1" applyFill="1" applyBorder="1" applyAlignment="1" applyProtection="1">
      <alignment horizontal="right" vertical="center"/>
    </xf>
    <xf numFmtId="0" fontId="18" fillId="0" borderId="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77" fontId="26" fillId="0" borderId="14" xfId="0" applyNumberFormat="1" applyFont="1" applyFill="1" applyBorder="1" applyAlignment="1" applyProtection="1">
      <alignment horizontal="right" vertical="center"/>
    </xf>
    <xf numFmtId="0" fontId="27" fillId="0" borderId="14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7" fillId="0" borderId="47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27" fillId="0" borderId="48" xfId="0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176" fontId="21" fillId="0" borderId="9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176" fontId="4" fillId="7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35" fillId="0" borderId="1" xfId="0" applyNumberFormat="1" applyFont="1" applyFill="1" applyBorder="1" applyAlignment="1" applyProtection="1">
      <alignment horizontal="right" vertical="center"/>
    </xf>
    <xf numFmtId="176" fontId="32" fillId="6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7" fillId="0" borderId="33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7" fillId="0" borderId="52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176" fontId="4" fillId="7" borderId="0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35" fillId="0" borderId="0" xfId="0" applyNumberFormat="1" applyFont="1" applyFill="1" applyBorder="1" applyAlignment="1" applyProtection="1">
      <alignment horizontal="right" vertical="center"/>
    </xf>
    <xf numFmtId="0" fontId="24" fillId="0" borderId="8" xfId="0" applyFont="1" applyBorder="1" applyAlignment="1">
      <alignment horizontal="left" vertical="center"/>
    </xf>
    <xf numFmtId="177" fontId="22" fillId="0" borderId="1" xfId="0" applyNumberFormat="1" applyFont="1" applyBorder="1" applyAlignment="1">
      <alignment vertical="center"/>
    </xf>
    <xf numFmtId="0" fontId="24" fillId="0" borderId="22" xfId="0" applyFont="1" applyBorder="1" applyAlignment="1">
      <alignment horizontal="left" vertical="center"/>
    </xf>
    <xf numFmtId="177" fontId="22" fillId="0" borderId="14" xfId="0" applyNumberFormat="1" applyFont="1" applyBorder="1" applyAlignment="1">
      <alignment vertical="center"/>
    </xf>
    <xf numFmtId="176" fontId="21" fillId="0" borderId="1" xfId="0" applyNumberFormat="1" applyFont="1" applyFill="1" applyBorder="1" applyAlignment="1" applyProtection="1">
      <alignment horizontal="right" vertical="center"/>
    </xf>
    <xf numFmtId="176" fontId="26" fillId="0" borderId="9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3" fontId="27" fillId="0" borderId="14" xfId="0" applyNumberFormat="1" applyFont="1" applyBorder="1" applyAlignment="1">
      <alignment vertical="center"/>
    </xf>
    <xf numFmtId="0" fontId="20" fillId="0" borderId="6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9" fillId="3" borderId="1" xfId="0" applyFont="1" applyFill="1" applyBorder="1" applyAlignment="1" applyProtection="1">
      <alignment horizontal="left" vertical="center"/>
    </xf>
    <xf numFmtId="0" fontId="26" fillId="0" borderId="1" xfId="0" applyFont="1" applyBorder="1" applyAlignment="1">
      <alignment vertical="center"/>
    </xf>
    <xf numFmtId="176" fontId="26" fillId="0" borderId="1" xfId="0" applyNumberFormat="1" applyFont="1" applyFill="1" applyBorder="1" applyAlignment="1" applyProtection="1">
      <alignment vertical="center"/>
    </xf>
    <xf numFmtId="0" fontId="27" fillId="0" borderId="1" xfId="0" applyFont="1" applyBorder="1" applyAlignment="1">
      <alignment vertical="center"/>
    </xf>
    <xf numFmtId="0" fontId="22" fillId="6" borderId="1" xfId="0" applyFont="1" applyFill="1" applyBorder="1" applyAlignment="1">
      <alignment horizontal="left" vertical="center"/>
    </xf>
    <xf numFmtId="176" fontId="22" fillId="6" borderId="1" xfId="0" applyNumberFormat="1" applyFont="1" applyFill="1" applyBorder="1" applyAlignment="1">
      <alignment vertical="center"/>
    </xf>
    <xf numFmtId="0" fontId="22" fillId="6" borderId="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39" fillId="0" borderId="27" xfId="0" applyFont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39" fillId="0" borderId="57" xfId="0" applyFont="1" applyBorder="1" applyAlignment="1">
      <alignment horizontal="center" vertical="center" wrapText="1"/>
    </xf>
    <xf numFmtId="0" fontId="39" fillId="0" borderId="58" xfId="0" applyFont="1" applyBorder="1" applyAlignment="1">
      <alignment horizontal="center" vertical="center" wrapText="1"/>
    </xf>
    <xf numFmtId="0" fontId="39" fillId="0" borderId="63" xfId="0" applyFont="1" applyBorder="1" applyAlignment="1">
      <alignment horizontal="center" vertical="center" wrapText="1"/>
    </xf>
    <xf numFmtId="0" fontId="39" fillId="0" borderId="64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176" fontId="21" fillId="0" borderId="16" xfId="0" applyNumberFormat="1" applyFont="1" applyFill="1" applyBorder="1" applyAlignment="1" applyProtection="1">
      <alignment horizontal="center" vertical="center"/>
    </xf>
    <xf numFmtId="176" fontId="21" fillId="0" borderId="4" xfId="0" applyNumberFormat="1" applyFont="1" applyFill="1" applyBorder="1" applyAlignment="1" applyProtection="1">
      <alignment horizontal="right" vertical="center"/>
    </xf>
    <xf numFmtId="0" fontId="22" fillId="0" borderId="24" xfId="0" applyFont="1" applyBorder="1" applyAlignment="1">
      <alignment vertical="center"/>
    </xf>
    <xf numFmtId="0" fontId="20" fillId="0" borderId="70" xfId="0" applyFont="1" applyBorder="1" applyAlignment="1">
      <alignment horizontal="center" vertical="center"/>
    </xf>
    <xf numFmtId="0" fontId="42" fillId="0" borderId="2" xfId="0" applyFont="1" applyBorder="1" applyAlignment="1">
      <alignment vertical="center"/>
    </xf>
    <xf numFmtId="0" fontId="43" fillId="2" borderId="39" xfId="0" applyNumberFormat="1" applyFont="1" applyFill="1" applyBorder="1" applyAlignment="1" applyProtection="1">
      <alignment horizontal="center" vertical="center"/>
    </xf>
    <xf numFmtId="176" fontId="44" fillId="0" borderId="41" xfId="0" applyNumberFormat="1" applyFont="1" applyFill="1" applyBorder="1" applyAlignment="1" applyProtection="1">
      <alignment horizontal="right" vertical="top"/>
    </xf>
    <xf numFmtId="176" fontId="45" fillId="0" borderId="41" xfId="0" applyNumberFormat="1" applyFont="1" applyFill="1" applyBorder="1" applyAlignment="1" applyProtection="1">
      <alignment horizontal="left" vertical="top"/>
    </xf>
    <xf numFmtId="176" fontId="2" fillId="0" borderId="41" xfId="0" applyNumberFormat="1" applyFont="1" applyFill="1" applyBorder="1" applyAlignment="1" applyProtection="1">
      <alignment horizontal="right" vertical="top"/>
    </xf>
    <xf numFmtId="176" fontId="3" fillId="0" borderId="41" xfId="0" applyNumberFormat="1" applyFont="1" applyFill="1" applyBorder="1" applyAlignment="1" applyProtection="1">
      <alignment horizontal="left" vertical="top"/>
    </xf>
    <xf numFmtId="0" fontId="19" fillId="3" borderId="23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76" fontId="45" fillId="0" borderId="1" xfId="0" applyNumberFormat="1" applyFont="1" applyFill="1" applyBorder="1" applyAlignment="1" applyProtection="1">
      <alignment horizontal="left" vertical="center"/>
    </xf>
    <xf numFmtId="176" fontId="44" fillId="0" borderId="1" xfId="0" applyNumberFormat="1" applyFont="1" applyFill="1" applyBorder="1" applyAlignment="1" applyProtection="1">
      <alignment horizontal="right" vertical="center"/>
    </xf>
    <xf numFmtId="0" fontId="46" fillId="2" borderId="1" xfId="0" applyNumberFormat="1" applyFont="1" applyFill="1" applyBorder="1" applyAlignment="1" applyProtection="1">
      <alignment horizontal="center" vertical="center"/>
    </xf>
    <xf numFmtId="177" fontId="26" fillId="0" borderId="1" xfId="0" applyNumberFormat="1" applyFont="1" applyFill="1" applyBorder="1" applyAlignment="1" applyProtection="1">
      <alignment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0" fontId="47" fillId="0" borderId="1" xfId="0" applyFont="1" applyBorder="1" applyAlignment="1">
      <alignment vertical="center"/>
    </xf>
    <xf numFmtId="0" fontId="48" fillId="0" borderId="1" xfId="0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0" fontId="50" fillId="3" borderId="1" xfId="0" applyFont="1" applyFill="1" applyBorder="1" applyAlignment="1" applyProtection="1">
      <alignment horizontal="left" vertical="center"/>
    </xf>
    <xf numFmtId="0" fontId="24" fillId="0" borderId="46" xfId="0" applyFont="1" applyBorder="1" applyAlignment="1">
      <alignment vertical="center" wrapText="1"/>
    </xf>
    <xf numFmtId="0" fontId="51" fillId="0" borderId="0" xfId="0" applyFont="1" applyBorder="1" applyAlignment="1">
      <alignment horizontal="center" vertical="center"/>
    </xf>
    <xf numFmtId="177" fontId="10" fillId="0" borderId="0" xfId="0" applyNumberFormat="1" applyFont="1" applyFill="1" applyBorder="1" applyAlignment="1" applyProtection="1">
      <alignment horizontal="left"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177" fontId="10" fillId="0" borderId="0" xfId="0" applyNumberFormat="1" applyFont="1" applyFill="1" applyBorder="1" applyAlignment="1">
      <alignment horizontal="left" vertical="center"/>
    </xf>
    <xf numFmtId="176" fontId="21" fillId="0" borderId="11" xfId="0" applyNumberFormat="1" applyFont="1" applyFill="1" applyBorder="1" applyAlignment="1" applyProtection="1">
      <alignment horizontal="center" vertical="center"/>
    </xf>
    <xf numFmtId="176" fontId="21" fillId="0" borderId="12" xfId="0" applyNumberFormat="1" applyFont="1" applyFill="1" applyBorder="1" applyAlignment="1" applyProtection="1">
      <alignment horizontal="center" vertical="center"/>
    </xf>
    <xf numFmtId="176" fontId="21" fillId="0" borderId="3" xfId="0" applyNumberFormat="1" applyFont="1" applyFill="1" applyBorder="1" applyAlignment="1" applyProtection="1">
      <alignment horizontal="center" vertical="center"/>
    </xf>
    <xf numFmtId="176" fontId="21" fillId="0" borderId="13" xfId="0" applyNumberFormat="1" applyFont="1" applyFill="1" applyBorder="1" applyAlignment="1" applyProtection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176" fontId="20" fillId="0" borderId="42" xfId="0" applyNumberFormat="1" applyFont="1" applyFill="1" applyBorder="1" applyAlignment="1" applyProtection="1">
      <alignment horizontal="center" vertical="center"/>
    </xf>
    <xf numFmtId="176" fontId="20" fillId="0" borderId="43" xfId="0" applyNumberFormat="1" applyFont="1" applyFill="1" applyBorder="1" applyAlignment="1" applyProtection="1">
      <alignment horizontal="center" vertical="center"/>
    </xf>
    <xf numFmtId="176" fontId="20" fillId="0" borderId="69" xfId="0" applyNumberFormat="1" applyFont="1" applyFill="1" applyBorder="1" applyAlignment="1" applyProtection="1">
      <alignment horizontal="center" vertical="center"/>
    </xf>
    <xf numFmtId="0" fontId="43" fillId="2" borderId="35" xfId="0" applyNumberFormat="1" applyFont="1" applyFill="1" applyBorder="1" applyAlignment="1" applyProtection="1">
      <alignment horizontal="center" vertical="center"/>
    </xf>
    <xf numFmtId="0" fontId="43" fillId="2" borderId="36" xfId="0" applyNumberFormat="1" applyFont="1" applyFill="1" applyBorder="1" applyAlignment="1" applyProtection="1">
      <alignment horizontal="center" vertical="center"/>
    </xf>
    <xf numFmtId="0" fontId="43" fillId="2" borderId="37" xfId="0" applyNumberFormat="1" applyFont="1" applyFill="1" applyBorder="1" applyAlignment="1" applyProtection="1">
      <alignment horizontal="center" vertical="center"/>
    </xf>
    <xf numFmtId="0" fontId="43" fillId="2" borderId="38" xfId="0" applyNumberFormat="1" applyFont="1" applyFill="1" applyBorder="1" applyAlignment="1" applyProtection="1">
      <alignment horizontal="center" vertical="center"/>
    </xf>
    <xf numFmtId="0" fontId="43" fillId="2" borderId="40" xfId="0" applyNumberFormat="1" applyFont="1" applyFill="1" applyBorder="1" applyAlignment="1" applyProtection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177" fontId="25" fillId="0" borderId="14" xfId="0" applyNumberFormat="1" applyFont="1" applyBorder="1" applyAlignment="1">
      <alignment horizontal="center" vertical="center"/>
    </xf>
    <xf numFmtId="177" fontId="26" fillId="0" borderId="15" xfId="0" applyNumberFormat="1" applyFont="1" applyFill="1" applyBorder="1" applyAlignment="1" applyProtection="1">
      <alignment horizontal="center" vertical="center"/>
    </xf>
    <xf numFmtId="177" fontId="26" fillId="0" borderId="20" xfId="0" applyNumberFormat="1" applyFont="1" applyFill="1" applyBorder="1" applyAlignment="1" applyProtection="1">
      <alignment horizontal="center" vertical="center"/>
    </xf>
    <xf numFmtId="0" fontId="24" fillId="0" borderId="26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176" fontId="26" fillId="0" borderId="6" xfId="0" applyNumberFormat="1" applyFont="1" applyBorder="1" applyAlignment="1">
      <alignment horizontal="center" vertical="center"/>
    </xf>
    <xf numFmtId="176" fontId="26" fillId="0" borderId="21" xfId="0" applyNumberFormat="1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54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9" fillId="0" borderId="54" xfId="0" applyFont="1" applyBorder="1" applyAlignment="1">
      <alignment horizontal="center" vertical="center" wrapText="1"/>
    </xf>
    <xf numFmtId="0" fontId="39" fillId="0" borderId="62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0" fontId="39" fillId="0" borderId="6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39" fillId="0" borderId="59" xfId="0" applyFont="1" applyBorder="1" applyAlignment="1">
      <alignment horizontal="center" vertical="center" wrapText="1"/>
    </xf>
    <xf numFmtId="0" fontId="39" fillId="0" borderId="67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68" xfId="0" applyFont="1" applyBorder="1" applyAlignment="1">
      <alignment horizontal="center" vertical="center" wrapText="1"/>
    </xf>
    <xf numFmtId="0" fontId="40" fillId="0" borderId="30" xfId="0" applyFont="1" applyBorder="1" applyAlignment="1">
      <alignment vertical="center" wrapText="1"/>
    </xf>
    <xf numFmtId="0" fontId="40" fillId="0" borderId="32" xfId="0" applyFont="1" applyBorder="1" applyAlignment="1">
      <alignment vertical="center" wrapText="1"/>
    </xf>
    <xf numFmtId="0" fontId="40" fillId="0" borderId="60" xfId="0" applyFont="1" applyBorder="1" applyAlignment="1">
      <alignment vertical="center" wrapText="1"/>
    </xf>
    <xf numFmtId="0" fontId="39" fillId="0" borderId="30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 wrapText="1"/>
    </xf>
    <xf numFmtId="0" fontId="39" fillId="0" borderId="60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전입"/>
      <sheetName val="전례"/>
      <sheetName val="Sheet1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opLeftCell="A28" workbookViewId="0">
      <selection activeCell="H37" sqref="H37"/>
    </sheetView>
  </sheetViews>
  <sheetFormatPr defaultRowHeight="16.5"/>
  <cols>
    <col min="1" max="1" width="9.875" customWidth="1"/>
    <col min="2" max="2" width="9.125" customWidth="1"/>
    <col min="3" max="3" width="25" customWidth="1"/>
    <col min="4" max="4" width="10.25" customWidth="1"/>
    <col min="5" max="5" width="8.625" customWidth="1"/>
    <col min="6" max="6" width="26.375" customWidth="1"/>
  </cols>
  <sheetData>
    <row r="1" spans="1:9" ht="24.75" customHeight="1" thickBot="1">
      <c r="A1" s="151" t="s">
        <v>356</v>
      </c>
      <c r="B1" s="151"/>
      <c r="C1" s="151"/>
      <c r="D1" s="151"/>
      <c r="E1" s="151"/>
      <c r="F1" s="151"/>
    </row>
    <row r="2" spans="1:9" ht="18.75" customHeight="1" thickBot="1">
      <c r="A2" s="13" t="s">
        <v>205</v>
      </c>
      <c r="B2" s="14" t="s">
        <v>191</v>
      </c>
      <c r="C2" s="104" t="s">
        <v>206</v>
      </c>
      <c r="D2" s="13" t="s">
        <v>205</v>
      </c>
      <c r="E2" s="14" t="s">
        <v>207</v>
      </c>
      <c r="F2" s="131" t="s">
        <v>206</v>
      </c>
      <c r="H2" s="90"/>
      <c r="I2" s="91"/>
    </row>
    <row r="3" spans="1:9" ht="21.75" customHeight="1" thickTop="1">
      <c r="A3" s="64" t="s">
        <v>222</v>
      </c>
      <c r="B3" s="99">
        <v>31543000</v>
      </c>
      <c r="C3" s="105" t="s">
        <v>333</v>
      </c>
      <c r="D3" s="128" t="s">
        <v>337</v>
      </c>
      <c r="E3" s="129">
        <v>150000</v>
      </c>
      <c r="F3" s="130" t="s">
        <v>357</v>
      </c>
      <c r="H3" s="92"/>
      <c r="I3" s="93"/>
    </row>
    <row r="4" spans="1:9" ht="21.75" customHeight="1">
      <c r="A4" s="64" t="s">
        <v>223</v>
      </c>
      <c r="B4" s="99">
        <v>20757110</v>
      </c>
      <c r="C4" s="132" t="s">
        <v>252</v>
      </c>
      <c r="D4" s="64" t="s">
        <v>338</v>
      </c>
      <c r="E4" s="99">
        <v>2188760</v>
      </c>
      <c r="F4" s="10" t="s">
        <v>339</v>
      </c>
      <c r="H4" s="92"/>
      <c r="I4" s="93"/>
    </row>
    <row r="5" spans="1:9" ht="21.75" customHeight="1">
      <c r="A5" s="64" t="s">
        <v>224</v>
      </c>
      <c r="B5" s="99">
        <v>2010000</v>
      </c>
      <c r="C5" s="105" t="s">
        <v>334</v>
      </c>
      <c r="D5" s="64" t="s">
        <v>219</v>
      </c>
      <c r="E5" s="99">
        <v>40000</v>
      </c>
      <c r="F5" s="10" t="s">
        <v>340</v>
      </c>
      <c r="H5" s="92"/>
      <c r="I5" s="93"/>
    </row>
    <row r="6" spans="1:9" ht="21.75" customHeight="1" thickBot="1">
      <c r="A6" s="64" t="s">
        <v>332</v>
      </c>
      <c r="B6" s="99">
        <v>200000</v>
      </c>
      <c r="C6" s="105" t="s">
        <v>358</v>
      </c>
      <c r="D6" s="64" t="s">
        <v>220</v>
      </c>
      <c r="E6" s="99">
        <v>190450</v>
      </c>
      <c r="F6" s="10" t="s">
        <v>341</v>
      </c>
      <c r="H6" s="92"/>
      <c r="I6" s="93"/>
    </row>
    <row r="7" spans="1:9" ht="21.75" customHeight="1" thickBot="1">
      <c r="A7" s="15" t="s">
        <v>208</v>
      </c>
      <c r="B7" s="161">
        <f>SUM(B3:B6)</f>
        <v>54510110</v>
      </c>
      <c r="C7" s="163"/>
      <c r="D7" s="64" t="s">
        <v>221</v>
      </c>
      <c r="E7" s="99">
        <v>1885610</v>
      </c>
      <c r="F7" s="102" t="s">
        <v>342</v>
      </c>
      <c r="H7" s="92"/>
      <c r="I7" s="93"/>
    </row>
    <row r="8" spans="1:9" ht="19.5" customHeight="1" thickBot="1">
      <c r="A8" s="11" t="s">
        <v>205</v>
      </c>
      <c r="B8" s="12" t="s">
        <v>209</v>
      </c>
      <c r="C8" s="89" t="s">
        <v>206</v>
      </c>
      <c r="D8" s="64" t="s">
        <v>343</v>
      </c>
      <c r="E8" s="99">
        <v>85000</v>
      </c>
      <c r="F8" s="10" t="s">
        <v>344</v>
      </c>
      <c r="H8" s="92"/>
      <c r="I8" s="93"/>
    </row>
    <row r="9" spans="1:9" ht="21.75" customHeight="1" thickTop="1">
      <c r="A9" s="100" t="s">
        <v>141</v>
      </c>
      <c r="B9" s="99">
        <v>536000</v>
      </c>
      <c r="C9" s="101" t="s">
        <v>335</v>
      </c>
      <c r="D9" s="64" t="s">
        <v>346</v>
      </c>
      <c r="E9" s="99">
        <v>1098550</v>
      </c>
      <c r="F9" s="148" t="s">
        <v>345</v>
      </c>
      <c r="H9" s="92"/>
      <c r="I9" s="94"/>
    </row>
    <row r="10" spans="1:9" ht="21.75" customHeight="1">
      <c r="A10" s="100" t="s">
        <v>210</v>
      </c>
      <c r="B10" s="99">
        <v>1305200</v>
      </c>
      <c r="C10" s="101" t="s">
        <v>336</v>
      </c>
      <c r="D10" s="64" t="s">
        <v>347</v>
      </c>
      <c r="E10" s="99">
        <v>313290</v>
      </c>
      <c r="F10" s="10" t="s">
        <v>348</v>
      </c>
      <c r="H10" s="92"/>
      <c r="I10" s="94"/>
    </row>
    <row r="11" spans="1:9" ht="21.75" customHeight="1">
      <c r="A11" s="100" t="s">
        <v>211</v>
      </c>
      <c r="B11" s="99">
        <v>2200000</v>
      </c>
      <c r="C11" s="101"/>
      <c r="D11" s="64" t="s">
        <v>349</v>
      </c>
      <c r="E11" s="99">
        <v>988700</v>
      </c>
      <c r="F11" s="10" t="s">
        <v>350</v>
      </c>
    </row>
    <row r="12" spans="1:9" ht="21.75" customHeight="1">
      <c r="A12" s="100" t="s">
        <v>212</v>
      </c>
      <c r="B12" s="99">
        <v>2710000</v>
      </c>
      <c r="C12" s="101"/>
      <c r="D12" s="64" t="s">
        <v>351</v>
      </c>
      <c r="E12" s="99">
        <v>1379600</v>
      </c>
      <c r="F12" s="148" t="s">
        <v>352</v>
      </c>
    </row>
    <row r="13" spans="1:9" ht="21.75" customHeight="1">
      <c r="A13" s="100" t="s">
        <v>213</v>
      </c>
      <c r="B13" s="99">
        <v>6045950</v>
      </c>
      <c r="C13" s="101" t="s">
        <v>256</v>
      </c>
      <c r="D13" s="64" t="s">
        <v>278</v>
      </c>
      <c r="E13" s="99">
        <v>355160</v>
      </c>
      <c r="F13" s="10" t="s">
        <v>359</v>
      </c>
    </row>
    <row r="14" spans="1:9" ht="21.75" customHeight="1">
      <c r="A14" s="64" t="s">
        <v>218</v>
      </c>
      <c r="B14" s="99">
        <v>5958610</v>
      </c>
      <c r="C14" s="101" t="s">
        <v>227</v>
      </c>
      <c r="D14" s="64" t="s">
        <v>214</v>
      </c>
      <c r="E14" s="99">
        <v>50000000</v>
      </c>
      <c r="F14" s="102" t="s">
        <v>353</v>
      </c>
    </row>
    <row r="15" spans="1:9" ht="18.75" customHeight="1" thickBot="1">
      <c r="A15" s="155" t="s">
        <v>215</v>
      </c>
      <c r="B15" s="157">
        <v>5465000</v>
      </c>
      <c r="C15" s="159" t="s">
        <v>355</v>
      </c>
      <c r="D15" s="125" t="s">
        <v>216</v>
      </c>
      <c r="E15" s="126"/>
      <c r="F15" s="127" t="s">
        <v>71</v>
      </c>
    </row>
    <row r="16" spans="1:9" ht="24" customHeight="1" thickBot="1">
      <c r="A16" s="156"/>
      <c r="B16" s="158"/>
      <c r="C16" s="160"/>
      <c r="D16" s="15" t="s">
        <v>217</v>
      </c>
      <c r="E16" s="161">
        <f>SUM(B9:B16,E3:E14)</f>
        <v>82895880</v>
      </c>
      <c r="F16" s="162"/>
    </row>
    <row r="17" spans="1:6" ht="10.5" customHeight="1">
      <c r="A17" s="9"/>
      <c r="B17" s="9"/>
      <c r="C17" s="9"/>
      <c r="D17" s="9"/>
      <c r="E17" s="9"/>
      <c r="F17" s="9"/>
    </row>
    <row r="18" spans="1:6" ht="17.25" customHeight="1">
      <c r="A18" s="9"/>
      <c r="B18" s="9"/>
      <c r="C18" s="9"/>
      <c r="D18" s="9"/>
      <c r="E18" s="9"/>
      <c r="F18" s="9"/>
    </row>
    <row r="19" spans="1:6" ht="17.25" customHeight="1">
      <c r="A19" s="9"/>
      <c r="B19" s="9"/>
      <c r="C19" s="9"/>
      <c r="D19" s="9"/>
      <c r="E19" s="9"/>
      <c r="F19" s="9"/>
    </row>
    <row r="20" spans="1:6" ht="17.25" customHeight="1">
      <c r="A20" s="9"/>
      <c r="B20" s="9"/>
      <c r="C20" s="9"/>
      <c r="D20" s="9"/>
      <c r="E20" s="9"/>
      <c r="F20" s="9"/>
    </row>
    <row r="21" spans="1:6" ht="17.25" customHeight="1">
      <c r="A21" s="9"/>
      <c r="B21" s="9"/>
      <c r="C21" s="9"/>
      <c r="D21" s="9"/>
      <c r="E21" s="9"/>
      <c r="F21" s="9"/>
    </row>
    <row r="22" spans="1:6" ht="17.25" customHeight="1">
      <c r="A22" s="9"/>
      <c r="B22" s="9"/>
      <c r="C22" s="9"/>
      <c r="D22" s="9"/>
      <c r="E22" s="9"/>
      <c r="F22" s="9"/>
    </row>
    <row r="23" spans="1:6">
      <c r="A23" s="152" t="s">
        <v>243</v>
      </c>
      <c r="B23" s="153"/>
      <c r="C23" s="153"/>
      <c r="D23" s="154" t="s">
        <v>244</v>
      </c>
      <c r="E23" s="154"/>
      <c r="F23" s="154"/>
    </row>
  </sheetData>
  <mergeCells count="8">
    <mergeCell ref="A1:F1"/>
    <mergeCell ref="A23:C23"/>
    <mergeCell ref="D23:F23"/>
    <mergeCell ref="A15:A16"/>
    <mergeCell ref="B15:B16"/>
    <mergeCell ref="C15:C16"/>
    <mergeCell ref="E16:F16"/>
    <mergeCell ref="B7:C7"/>
  </mergeCells>
  <phoneticPr fontId="1" type="noConversion"/>
  <pageMargins left="0.28999999999999998" right="0.33" top="0.36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4"/>
  <sheetViews>
    <sheetView tabSelected="1" workbookViewId="0">
      <selection sqref="A1:G74"/>
    </sheetView>
  </sheetViews>
  <sheetFormatPr defaultRowHeight="16.5"/>
  <cols>
    <col min="1" max="7" width="11.5" style="31" customWidth="1"/>
  </cols>
  <sheetData>
    <row r="1" spans="1:7">
      <c r="A1" s="164" t="s">
        <v>0</v>
      </c>
      <c r="B1" s="165"/>
      <c r="C1" s="166"/>
      <c r="D1" s="167" t="s">
        <v>1</v>
      </c>
      <c r="E1" s="164" t="s">
        <v>2</v>
      </c>
      <c r="F1" s="165"/>
      <c r="G1" s="166"/>
    </row>
    <row r="2" spans="1:7">
      <c r="A2" s="133" t="s">
        <v>3</v>
      </c>
      <c r="B2" s="133" t="s">
        <v>4</v>
      </c>
      <c r="C2" s="133" t="s">
        <v>5</v>
      </c>
      <c r="D2" s="168"/>
      <c r="E2" s="133" t="s">
        <v>5</v>
      </c>
      <c r="F2" s="133" t="s">
        <v>4</v>
      </c>
      <c r="G2" s="133" t="s">
        <v>3</v>
      </c>
    </row>
    <row r="3" spans="1:7">
      <c r="A3" s="134">
        <v>414106364</v>
      </c>
      <c r="B3" s="134">
        <v>2045417386</v>
      </c>
      <c r="C3" s="134">
        <v>235287000</v>
      </c>
      <c r="D3" s="135" t="s">
        <v>6</v>
      </c>
      <c r="E3" s="134">
        <v>280362710</v>
      </c>
      <c r="F3" s="134">
        <v>1631311022</v>
      </c>
      <c r="G3" s="134">
        <v>0</v>
      </c>
    </row>
    <row r="4" spans="1:7">
      <c r="A4" s="136">
        <v>0</v>
      </c>
      <c r="B4" s="136">
        <v>1033956212</v>
      </c>
      <c r="C4" s="136">
        <v>161261050</v>
      </c>
      <c r="D4" s="137" t="s">
        <v>7</v>
      </c>
      <c r="E4" s="136">
        <v>164875590</v>
      </c>
      <c r="F4" s="136">
        <v>1033956212</v>
      </c>
      <c r="G4" s="136">
        <v>0</v>
      </c>
    </row>
    <row r="5" spans="1:7">
      <c r="A5" s="136">
        <v>34054610</v>
      </c>
      <c r="B5" s="136">
        <v>502224252</v>
      </c>
      <c r="C5" s="136">
        <v>54275950</v>
      </c>
      <c r="D5" s="137" t="s">
        <v>8</v>
      </c>
      <c r="E5" s="136">
        <v>85587120</v>
      </c>
      <c r="F5" s="136">
        <v>468169642</v>
      </c>
      <c r="G5" s="136">
        <v>0</v>
      </c>
    </row>
    <row r="6" spans="1:7">
      <c r="A6" s="136">
        <v>99281160</v>
      </c>
      <c r="B6" s="136">
        <v>148256328</v>
      </c>
      <c r="C6" s="136">
        <v>0</v>
      </c>
      <c r="D6" s="137" t="s">
        <v>9</v>
      </c>
      <c r="E6" s="136">
        <v>0</v>
      </c>
      <c r="F6" s="136">
        <v>48975168</v>
      </c>
      <c r="G6" s="136">
        <v>0</v>
      </c>
    </row>
    <row r="7" spans="1:7">
      <c r="A7" s="136">
        <v>16000000</v>
      </c>
      <c r="B7" s="136">
        <v>64000000</v>
      </c>
      <c r="C7" s="136">
        <v>4000000</v>
      </c>
      <c r="D7" s="137" t="s">
        <v>10</v>
      </c>
      <c r="E7" s="136">
        <v>0</v>
      </c>
      <c r="F7" s="136">
        <v>48000000</v>
      </c>
      <c r="G7" s="136">
        <v>0</v>
      </c>
    </row>
    <row r="8" spans="1:7">
      <c r="A8" s="136">
        <v>82979458</v>
      </c>
      <c r="B8" s="136">
        <v>115189458</v>
      </c>
      <c r="C8" s="136">
        <v>15750000</v>
      </c>
      <c r="D8" s="137" t="s">
        <v>11</v>
      </c>
      <c r="E8" s="136">
        <v>29900000</v>
      </c>
      <c r="F8" s="136">
        <v>32210000</v>
      </c>
      <c r="G8" s="136">
        <v>0</v>
      </c>
    </row>
    <row r="9" spans="1:7">
      <c r="A9" s="136">
        <v>84499470</v>
      </c>
      <c r="B9" s="136">
        <v>84499470</v>
      </c>
      <c r="C9" s="136">
        <v>0</v>
      </c>
      <c r="D9" s="137" t="s">
        <v>12</v>
      </c>
      <c r="E9" s="136">
        <v>0</v>
      </c>
      <c r="F9" s="136">
        <v>0</v>
      </c>
      <c r="G9" s="136">
        <v>0</v>
      </c>
    </row>
    <row r="10" spans="1:7">
      <c r="A10" s="136">
        <v>2194866</v>
      </c>
      <c r="B10" s="136">
        <v>2194866</v>
      </c>
      <c r="C10" s="136">
        <v>0</v>
      </c>
      <c r="D10" s="137" t="s">
        <v>13</v>
      </c>
      <c r="E10" s="136">
        <v>0</v>
      </c>
      <c r="F10" s="136">
        <v>0</v>
      </c>
      <c r="G10" s="136">
        <v>0</v>
      </c>
    </row>
    <row r="11" spans="1:7">
      <c r="A11" s="136">
        <v>132300</v>
      </c>
      <c r="B11" s="136">
        <v>132300</v>
      </c>
      <c r="C11" s="136">
        <v>0</v>
      </c>
      <c r="D11" s="137" t="s">
        <v>14</v>
      </c>
      <c r="E11" s="136">
        <v>0</v>
      </c>
      <c r="F11" s="136">
        <v>0</v>
      </c>
      <c r="G11" s="136">
        <v>0</v>
      </c>
    </row>
    <row r="12" spans="1:7">
      <c r="A12" s="136">
        <v>16502900</v>
      </c>
      <c r="B12" s="136">
        <v>16502900</v>
      </c>
      <c r="C12" s="136">
        <v>0</v>
      </c>
      <c r="D12" s="137" t="s">
        <v>15</v>
      </c>
      <c r="E12" s="136">
        <v>0</v>
      </c>
      <c r="F12" s="136">
        <v>0</v>
      </c>
      <c r="G12" s="136">
        <v>0</v>
      </c>
    </row>
    <row r="13" spans="1:7">
      <c r="A13" s="136">
        <v>78461600</v>
      </c>
      <c r="B13" s="136">
        <v>78461600</v>
      </c>
      <c r="C13" s="136">
        <v>0</v>
      </c>
      <c r="D13" s="137" t="s">
        <v>16</v>
      </c>
      <c r="E13" s="136">
        <v>0</v>
      </c>
      <c r="F13" s="136">
        <v>0</v>
      </c>
      <c r="G13" s="136">
        <v>0</v>
      </c>
    </row>
    <row r="14" spans="1:7">
      <c r="A14" s="134">
        <v>0</v>
      </c>
      <c r="B14" s="134">
        <v>11452120</v>
      </c>
      <c r="C14" s="134">
        <v>1369740</v>
      </c>
      <c r="D14" s="135" t="s">
        <v>17</v>
      </c>
      <c r="E14" s="134">
        <v>1369740</v>
      </c>
      <c r="F14" s="134">
        <v>95951590</v>
      </c>
      <c r="G14" s="134">
        <v>84499470</v>
      </c>
    </row>
    <row r="15" spans="1:7">
      <c r="A15" s="136">
        <v>0</v>
      </c>
      <c r="B15" s="136">
        <v>11452120</v>
      </c>
      <c r="C15" s="136">
        <v>1369740</v>
      </c>
      <c r="D15" s="137" t="s">
        <v>18</v>
      </c>
      <c r="E15" s="136">
        <v>1369740</v>
      </c>
      <c r="F15" s="136">
        <v>11452120</v>
      </c>
      <c r="G15" s="136">
        <v>0</v>
      </c>
    </row>
    <row r="16" spans="1:7">
      <c r="A16" s="136">
        <v>0</v>
      </c>
      <c r="B16" s="136">
        <v>0</v>
      </c>
      <c r="C16" s="136">
        <v>0</v>
      </c>
      <c r="D16" s="137" t="s">
        <v>19</v>
      </c>
      <c r="E16" s="136">
        <v>0</v>
      </c>
      <c r="F16" s="136">
        <v>84499470</v>
      </c>
      <c r="G16" s="136">
        <v>84499470</v>
      </c>
    </row>
    <row r="17" spans="1:7">
      <c r="A17" s="134">
        <v>0</v>
      </c>
      <c r="B17" s="134">
        <v>0</v>
      </c>
      <c r="C17" s="134">
        <v>0</v>
      </c>
      <c r="D17" s="135" t="s">
        <v>20</v>
      </c>
      <c r="E17" s="134">
        <v>0</v>
      </c>
      <c r="F17" s="134">
        <v>339825436</v>
      </c>
      <c r="G17" s="134">
        <v>339825436</v>
      </c>
    </row>
    <row r="18" spans="1:7">
      <c r="A18" s="136">
        <v>0</v>
      </c>
      <c r="B18" s="136">
        <v>0</v>
      </c>
      <c r="C18" s="136">
        <v>0</v>
      </c>
      <c r="D18" s="137" t="s">
        <v>21</v>
      </c>
      <c r="E18" s="136">
        <v>0</v>
      </c>
      <c r="F18" s="136">
        <v>38137466</v>
      </c>
      <c r="G18" s="136">
        <v>38137466</v>
      </c>
    </row>
    <row r="19" spans="1:7">
      <c r="A19" s="136">
        <v>0</v>
      </c>
      <c r="B19" s="136">
        <v>0</v>
      </c>
      <c r="C19" s="136">
        <v>0</v>
      </c>
      <c r="D19" s="137" t="s">
        <v>22</v>
      </c>
      <c r="E19" s="136">
        <v>0</v>
      </c>
      <c r="F19" s="136">
        <v>301687970</v>
      </c>
      <c r="G19" s="136">
        <v>301687970</v>
      </c>
    </row>
    <row r="20" spans="1:7">
      <c r="A20" s="134">
        <v>0</v>
      </c>
      <c r="B20" s="134">
        <v>0</v>
      </c>
      <c r="C20" s="134">
        <v>0</v>
      </c>
      <c r="D20" s="135" t="s">
        <v>23</v>
      </c>
      <c r="E20" s="134">
        <v>57190110</v>
      </c>
      <c r="F20" s="134">
        <v>487221980</v>
      </c>
      <c r="G20" s="134">
        <v>487221980</v>
      </c>
    </row>
    <row r="21" spans="1:7">
      <c r="A21" s="136">
        <v>0</v>
      </c>
      <c r="B21" s="136">
        <v>0</v>
      </c>
      <c r="C21" s="136">
        <v>0</v>
      </c>
      <c r="D21" s="137" t="s">
        <v>24</v>
      </c>
      <c r="E21" s="136">
        <v>31543000</v>
      </c>
      <c r="F21" s="136">
        <v>243529000</v>
      </c>
      <c r="G21" s="136">
        <v>243529000</v>
      </c>
    </row>
    <row r="22" spans="1:7">
      <c r="A22" s="136">
        <v>0</v>
      </c>
      <c r="B22" s="136">
        <v>0</v>
      </c>
      <c r="C22" s="136">
        <v>0</v>
      </c>
      <c r="D22" s="137" t="s">
        <v>25</v>
      </c>
      <c r="E22" s="136">
        <v>20757110</v>
      </c>
      <c r="F22" s="136">
        <v>160343920</v>
      </c>
      <c r="G22" s="136">
        <v>160343920</v>
      </c>
    </row>
    <row r="23" spans="1:7">
      <c r="A23" s="136">
        <v>0</v>
      </c>
      <c r="B23" s="136">
        <v>0</v>
      </c>
      <c r="C23" s="136">
        <v>0</v>
      </c>
      <c r="D23" s="137" t="s">
        <v>26</v>
      </c>
      <c r="E23" s="136">
        <v>2010000</v>
      </c>
      <c r="F23" s="136">
        <v>26758000</v>
      </c>
      <c r="G23" s="136">
        <v>26758000</v>
      </c>
    </row>
    <row r="24" spans="1:7">
      <c r="A24" s="136">
        <v>0</v>
      </c>
      <c r="B24" s="136">
        <v>0</v>
      </c>
      <c r="C24" s="136">
        <v>0</v>
      </c>
      <c r="D24" s="137" t="s">
        <v>27</v>
      </c>
      <c r="E24" s="136">
        <v>0</v>
      </c>
      <c r="F24" s="136">
        <v>733000</v>
      </c>
      <c r="G24" s="136">
        <v>733000</v>
      </c>
    </row>
    <row r="25" spans="1:7">
      <c r="A25" s="136">
        <v>0</v>
      </c>
      <c r="B25" s="136">
        <v>0</v>
      </c>
      <c r="C25" s="136">
        <v>0</v>
      </c>
      <c r="D25" s="137" t="s">
        <v>142</v>
      </c>
      <c r="E25" s="136">
        <v>0</v>
      </c>
      <c r="F25" s="136">
        <v>3234000</v>
      </c>
      <c r="G25" s="136">
        <v>3234000</v>
      </c>
    </row>
    <row r="26" spans="1:7">
      <c r="A26" s="136">
        <v>0</v>
      </c>
      <c r="B26" s="136">
        <v>0</v>
      </c>
      <c r="C26" s="136">
        <v>0</v>
      </c>
      <c r="D26" s="137" t="s">
        <v>28</v>
      </c>
      <c r="E26" s="136">
        <v>20000</v>
      </c>
      <c r="F26" s="136">
        <v>5119090</v>
      </c>
      <c r="G26" s="136">
        <v>5119090</v>
      </c>
    </row>
    <row r="27" spans="1:7">
      <c r="A27" s="136">
        <v>0</v>
      </c>
      <c r="B27" s="136">
        <v>0</v>
      </c>
      <c r="C27" s="136">
        <v>0</v>
      </c>
      <c r="D27" s="137" t="s">
        <v>29</v>
      </c>
      <c r="E27" s="136">
        <v>2660000</v>
      </c>
      <c r="F27" s="136">
        <v>17231000</v>
      </c>
      <c r="G27" s="136">
        <v>17231000</v>
      </c>
    </row>
    <row r="28" spans="1:7">
      <c r="A28" s="136">
        <v>0</v>
      </c>
      <c r="B28" s="136">
        <v>0</v>
      </c>
      <c r="C28" s="136">
        <v>0</v>
      </c>
      <c r="D28" s="137" t="s">
        <v>30</v>
      </c>
      <c r="E28" s="136">
        <v>0</v>
      </c>
      <c r="F28" s="136">
        <v>13662030</v>
      </c>
      <c r="G28" s="136">
        <v>13662030</v>
      </c>
    </row>
    <row r="29" spans="1:7">
      <c r="A29" s="136">
        <v>0</v>
      </c>
      <c r="B29" s="136">
        <v>0</v>
      </c>
      <c r="C29" s="136">
        <v>0</v>
      </c>
      <c r="D29" s="137" t="s">
        <v>72</v>
      </c>
      <c r="E29" s="136">
        <v>0</v>
      </c>
      <c r="F29" s="136">
        <v>9769010</v>
      </c>
      <c r="G29" s="136">
        <v>9769010</v>
      </c>
    </row>
    <row r="30" spans="1:7">
      <c r="A30" s="136">
        <v>0</v>
      </c>
      <c r="B30" s="136">
        <v>0</v>
      </c>
      <c r="C30" s="136">
        <v>0</v>
      </c>
      <c r="D30" s="137" t="s">
        <v>130</v>
      </c>
      <c r="E30" s="136">
        <v>200000</v>
      </c>
      <c r="F30" s="136">
        <v>860000</v>
      </c>
      <c r="G30" s="136">
        <v>860000</v>
      </c>
    </row>
    <row r="31" spans="1:7">
      <c r="A31" s="136">
        <v>0</v>
      </c>
      <c r="B31" s="136">
        <v>0</v>
      </c>
      <c r="C31" s="136">
        <v>0</v>
      </c>
      <c r="D31" s="137" t="s">
        <v>31</v>
      </c>
      <c r="E31" s="136">
        <v>0</v>
      </c>
      <c r="F31" s="136">
        <v>1380000</v>
      </c>
      <c r="G31" s="136">
        <v>1380000</v>
      </c>
    </row>
    <row r="32" spans="1:7">
      <c r="A32" s="136">
        <v>0</v>
      </c>
      <c r="B32" s="136">
        <v>0</v>
      </c>
      <c r="C32" s="136">
        <v>0</v>
      </c>
      <c r="D32" s="137" t="s">
        <v>131</v>
      </c>
      <c r="E32" s="136">
        <v>0</v>
      </c>
      <c r="F32" s="136">
        <v>250000</v>
      </c>
      <c r="G32" s="136">
        <v>250000</v>
      </c>
    </row>
    <row r="33" spans="1:7">
      <c r="A33" s="136">
        <v>0</v>
      </c>
      <c r="B33" s="136">
        <v>0</v>
      </c>
      <c r="C33" s="136">
        <v>0</v>
      </c>
      <c r="D33" s="137" t="s">
        <v>61</v>
      </c>
      <c r="E33" s="136">
        <v>0</v>
      </c>
      <c r="F33" s="136">
        <v>4202930</v>
      </c>
      <c r="G33" s="136">
        <v>4202930</v>
      </c>
    </row>
    <row r="34" spans="1:7">
      <c r="A34" s="136">
        <v>0</v>
      </c>
      <c r="B34" s="136">
        <v>0</v>
      </c>
      <c r="C34" s="136">
        <v>0</v>
      </c>
      <c r="D34" s="137" t="s">
        <v>225</v>
      </c>
      <c r="E34" s="136">
        <v>0</v>
      </c>
      <c r="F34" s="136">
        <v>150000</v>
      </c>
      <c r="G34" s="136">
        <v>150000</v>
      </c>
    </row>
    <row r="35" spans="1:7">
      <c r="A35" s="134">
        <v>497440522</v>
      </c>
      <c r="B35" s="134">
        <v>497440522</v>
      </c>
      <c r="C35" s="134">
        <v>102265820</v>
      </c>
      <c r="D35" s="135" t="s">
        <v>32</v>
      </c>
      <c r="E35" s="134">
        <v>0</v>
      </c>
      <c r="F35" s="134">
        <v>0</v>
      </c>
      <c r="G35" s="134">
        <v>0</v>
      </c>
    </row>
    <row r="36" spans="1:7">
      <c r="A36" s="136">
        <v>6602800</v>
      </c>
      <c r="B36" s="136">
        <v>6602800</v>
      </c>
      <c r="C36" s="136">
        <v>536000</v>
      </c>
      <c r="D36" s="137" t="s">
        <v>33</v>
      </c>
      <c r="E36" s="136">
        <v>0</v>
      </c>
      <c r="F36" s="136">
        <v>0</v>
      </c>
      <c r="G36" s="136">
        <v>0</v>
      </c>
    </row>
    <row r="37" spans="1:7">
      <c r="A37" s="136">
        <v>9065000</v>
      </c>
      <c r="B37" s="136">
        <v>9065000</v>
      </c>
      <c r="C37" s="136">
        <v>1305200</v>
      </c>
      <c r="D37" s="137" t="s">
        <v>34</v>
      </c>
      <c r="E37" s="136">
        <v>0</v>
      </c>
      <c r="F37" s="136">
        <v>0</v>
      </c>
      <c r="G37" s="136">
        <v>0</v>
      </c>
    </row>
    <row r="38" spans="1:7">
      <c r="A38" s="136">
        <v>46893513</v>
      </c>
      <c r="B38" s="136">
        <v>46893513</v>
      </c>
      <c r="C38" s="136">
        <v>5465000</v>
      </c>
      <c r="D38" s="137" t="s">
        <v>35</v>
      </c>
      <c r="E38" s="136">
        <v>0</v>
      </c>
      <c r="F38" s="136">
        <v>0</v>
      </c>
      <c r="G38" s="136">
        <v>0</v>
      </c>
    </row>
    <row r="39" spans="1:7">
      <c r="A39" s="136">
        <v>31593100</v>
      </c>
      <c r="B39" s="136">
        <v>31593100</v>
      </c>
      <c r="C39" s="136">
        <v>6045950</v>
      </c>
      <c r="D39" s="137" t="s">
        <v>36</v>
      </c>
      <c r="E39" s="136">
        <v>0</v>
      </c>
      <c r="F39" s="136">
        <v>0</v>
      </c>
      <c r="G39" s="136">
        <v>0</v>
      </c>
    </row>
    <row r="40" spans="1:7">
      <c r="A40" s="136">
        <v>3249160</v>
      </c>
      <c r="B40" s="136">
        <v>3249160</v>
      </c>
      <c r="C40" s="136">
        <v>0</v>
      </c>
      <c r="D40" s="137" t="s">
        <v>62</v>
      </c>
      <c r="E40" s="136">
        <v>0</v>
      </c>
      <c r="F40" s="136">
        <v>0</v>
      </c>
      <c r="G40" s="136">
        <v>0</v>
      </c>
    </row>
    <row r="41" spans="1:7">
      <c r="A41" s="136">
        <v>190000000</v>
      </c>
      <c r="B41" s="136">
        <v>190000000</v>
      </c>
      <c r="C41" s="136">
        <v>50000000</v>
      </c>
      <c r="D41" s="137" t="s">
        <v>37</v>
      </c>
      <c r="E41" s="136">
        <v>0</v>
      </c>
      <c r="F41" s="136">
        <v>0</v>
      </c>
      <c r="G41" s="136">
        <v>0</v>
      </c>
    </row>
    <row r="42" spans="1:7">
      <c r="A42" s="136">
        <v>13662030</v>
      </c>
      <c r="B42" s="136">
        <v>13662030</v>
      </c>
      <c r="C42" s="136">
        <v>1829940</v>
      </c>
      <c r="D42" s="137" t="s">
        <v>30</v>
      </c>
      <c r="E42" s="136">
        <v>0</v>
      </c>
      <c r="F42" s="136">
        <v>0</v>
      </c>
      <c r="G42" s="136">
        <v>0</v>
      </c>
    </row>
    <row r="43" spans="1:7">
      <c r="A43" s="136">
        <v>9000000</v>
      </c>
      <c r="B43" s="136">
        <v>9000000</v>
      </c>
      <c r="C43" s="136">
        <v>1000000</v>
      </c>
      <c r="D43" s="137" t="s">
        <v>38</v>
      </c>
      <c r="E43" s="136">
        <v>0</v>
      </c>
      <c r="F43" s="136">
        <v>0</v>
      </c>
      <c r="G43" s="136">
        <v>0</v>
      </c>
    </row>
    <row r="44" spans="1:7">
      <c r="A44" s="136">
        <v>8000000</v>
      </c>
      <c r="B44" s="136">
        <v>8000000</v>
      </c>
      <c r="C44" s="136">
        <v>1000000</v>
      </c>
      <c r="D44" s="137" t="s">
        <v>39</v>
      </c>
      <c r="E44" s="136">
        <v>0</v>
      </c>
      <c r="F44" s="136">
        <v>0</v>
      </c>
      <c r="G44" s="136">
        <v>0</v>
      </c>
    </row>
    <row r="45" spans="1:7">
      <c r="A45" s="136">
        <v>11200000</v>
      </c>
      <c r="B45" s="136">
        <v>11200000</v>
      </c>
      <c r="C45" s="136">
        <v>2000000</v>
      </c>
      <c r="D45" s="137" t="s">
        <v>40</v>
      </c>
      <c r="E45" s="136">
        <v>0</v>
      </c>
      <c r="F45" s="136">
        <v>0</v>
      </c>
      <c r="G45" s="136">
        <v>0</v>
      </c>
    </row>
    <row r="46" spans="1:7">
      <c r="A46" s="136">
        <v>4000000</v>
      </c>
      <c r="B46" s="136">
        <v>4000000</v>
      </c>
      <c r="C46" s="136">
        <v>500000</v>
      </c>
      <c r="D46" s="137" t="s">
        <v>41</v>
      </c>
      <c r="E46" s="136">
        <v>0</v>
      </c>
      <c r="F46" s="136">
        <v>0</v>
      </c>
      <c r="G46" s="136">
        <v>0</v>
      </c>
    </row>
    <row r="47" spans="1:7">
      <c r="A47" s="136">
        <v>6000000</v>
      </c>
      <c r="B47" s="136">
        <v>6000000</v>
      </c>
      <c r="C47" s="136">
        <v>200000</v>
      </c>
      <c r="D47" s="137" t="s">
        <v>42</v>
      </c>
      <c r="E47" s="136">
        <v>0</v>
      </c>
      <c r="F47" s="136">
        <v>0</v>
      </c>
      <c r="G47" s="136">
        <v>0</v>
      </c>
    </row>
    <row r="48" spans="1:7">
      <c r="A48" s="136">
        <v>1380000</v>
      </c>
      <c r="B48" s="136">
        <v>1380000</v>
      </c>
      <c r="C48" s="136">
        <v>210000</v>
      </c>
      <c r="D48" s="137" t="s">
        <v>43</v>
      </c>
      <c r="E48" s="136">
        <v>0</v>
      </c>
      <c r="F48" s="136">
        <v>0</v>
      </c>
      <c r="G48" s="136">
        <v>0</v>
      </c>
    </row>
    <row r="49" spans="1:7">
      <c r="A49" s="136">
        <v>0</v>
      </c>
      <c r="B49" s="136">
        <v>0</v>
      </c>
      <c r="C49" s="136">
        <v>0</v>
      </c>
      <c r="D49" s="137" t="s">
        <v>63</v>
      </c>
      <c r="E49" s="136">
        <v>0</v>
      </c>
      <c r="F49" s="136">
        <v>0</v>
      </c>
      <c r="G49" s="136">
        <v>0</v>
      </c>
    </row>
    <row r="50" spans="1:7">
      <c r="A50" s="136">
        <v>211720</v>
      </c>
      <c r="B50" s="136">
        <v>211720</v>
      </c>
      <c r="C50" s="136">
        <v>0</v>
      </c>
      <c r="D50" s="137" t="s">
        <v>132</v>
      </c>
      <c r="E50" s="136">
        <v>0</v>
      </c>
      <c r="F50" s="136">
        <v>0</v>
      </c>
      <c r="G50" s="136">
        <v>0</v>
      </c>
    </row>
    <row r="51" spans="1:7">
      <c r="A51" s="136">
        <v>100000</v>
      </c>
      <c r="B51" s="136">
        <v>100000</v>
      </c>
      <c r="C51" s="136">
        <v>0</v>
      </c>
      <c r="D51" s="137" t="s">
        <v>73</v>
      </c>
      <c r="E51" s="136">
        <v>0</v>
      </c>
      <c r="F51" s="136">
        <v>0</v>
      </c>
      <c r="G51" s="136">
        <v>0</v>
      </c>
    </row>
    <row r="52" spans="1:7">
      <c r="A52" s="136">
        <v>6635000</v>
      </c>
      <c r="B52" s="136">
        <v>6635000</v>
      </c>
      <c r="C52" s="136">
        <v>340000</v>
      </c>
      <c r="D52" s="137" t="s">
        <v>44</v>
      </c>
      <c r="E52" s="136">
        <v>0</v>
      </c>
      <c r="F52" s="136">
        <v>0</v>
      </c>
      <c r="G52" s="136">
        <v>0</v>
      </c>
    </row>
    <row r="53" spans="1:7">
      <c r="A53" s="136">
        <v>800000</v>
      </c>
      <c r="B53" s="136">
        <v>800000</v>
      </c>
      <c r="C53" s="136">
        <v>100000</v>
      </c>
      <c r="D53" s="137" t="s">
        <v>45</v>
      </c>
      <c r="E53" s="136">
        <v>0</v>
      </c>
      <c r="F53" s="136">
        <v>0</v>
      </c>
      <c r="G53" s="136">
        <v>0</v>
      </c>
    </row>
    <row r="54" spans="1:7">
      <c r="A54" s="136">
        <v>29741200</v>
      </c>
      <c r="B54" s="136">
        <v>29741200</v>
      </c>
      <c r="C54" s="136">
        <v>17250000</v>
      </c>
      <c r="D54" s="137" t="s">
        <v>46</v>
      </c>
      <c r="E54" s="136">
        <v>0</v>
      </c>
      <c r="F54" s="136">
        <v>0</v>
      </c>
      <c r="G54" s="136">
        <v>0</v>
      </c>
    </row>
    <row r="55" spans="1:7">
      <c r="A55" s="136">
        <v>2294760</v>
      </c>
      <c r="B55" s="136">
        <v>2294760</v>
      </c>
      <c r="C55" s="136">
        <v>2188760</v>
      </c>
      <c r="D55" s="137" t="s">
        <v>47</v>
      </c>
      <c r="E55" s="136">
        <v>0</v>
      </c>
      <c r="F55" s="136">
        <v>0</v>
      </c>
      <c r="G55" s="136">
        <v>0</v>
      </c>
    </row>
    <row r="56" spans="1:7">
      <c r="A56" s="136">
        <v>37307088</v>
      </c>
      <c r="B56" s="136">
        <v>37307088</v>
      </c>
      <c r="C56" s="136">
        <v>4445373</v>
      </c>
      <c r="D56" s="137" t="s">
        <v>48</v>
      </c>
      <c r="E56" s="136">
        <v>0</v>
      </c>
      <c r="F56" s="136">
        <v>0</v>
      </c>
      <c r="G56" s="136">
        <v>0</v>
      </c>
    </row>
    <row r="57" spans="1:7">
      <c r="A57" s="136">
        <v>11875872</v>
      </c>
      <c r="B57" s="136">
        <v>11875872</v>
      </c>
      <c r="C57" s="136">
        <v>1513237</v>
      </c>
      <c r="D57" s="137" t="s">
        <v>49</v>
      </c>
      <c r="E57" s="136">
        <v>0</v>
      </c>
      <c r="F57" s="136">
        <v>0</v>
      </c>
      <c r="G57" s="136">
        <v>0</v>
      </c>
    </row>
    <row r="58" spans="1:7">
      <c r="A58" s="136">
        <v>10173360</v>
      </c>
      <c r="B58" s="136">
        <v>10173360</v>
      </c>
      <c r="C58" s="136">
        <v>0</v>
      </c>
      <c r="D58" s="137" t="s">
        <v>64</v>
      </c>
      <c r="E58" s="136">
        <v>0</v>
      </c>
      <c r="F58" s="136">
        <v>0</v>
      </c>
      <c r="G58" s="136">
        <v>0</v>
      </c>
    </row>
    <row r="59" spans="1:7">
      <c r="A59" s="136">
        <v>2926999</v>
      </c>
      <c r="B59" s="136">
        <v>2926999</v>
      </c>
      <c r="C59" s="136">
        <v>0</v>
      </c>
      <c r="D59" s="137" t="s">
        <v>74</v>
      </c>
      <c r="E59" s="136">
        <v>0</v>
      </c>
      <c r="F59" s="136">
        <v>0</v>
      </c>
      <c r="G59" s="136">
        <v>0</v>
      </c>
    </row>
    <row r="60" spans="1:7">
      <c r="A60" s="136">
        <v>648140</v>
      </c>
      <c r="B60" s="136">
        <v>648140</v>
      </c>
      <c r="C60" s="136">
        <v>40000</v>
      </c>
      <c r="D60" s="137" t="s">
        <v>65</v>
      </c>
      <c r="E60" s="136">
        <v>0</v>
      </c>
      <c r="F60" s="136">
        <v>0</v>
      </c>
      <c r="G60" s="136">
        <v>0</v>
      </c>
    </row>
    <row r="61" spans="1:7">
      <c r="A61" s="136">
        <v>734300</v>
      </c>
      <c r="B61" s="136">
        <v>734300</v>
      </c>
      <c r="C61" s="136">
        <v>0</v>
      </c>
      <c r="D61" s="137" t="s">
        <v>66</v>
      </c>
      <c r="E61" s="136">
        <v>0</v>
      </c>
      <c r="F61" s="136">
        <v>0</v>
      </c>
      <c r="G61" s="136">
        <v>0</v>
      </c>
    </row>
    <row r="62" spans="1:7">
      <c r="A62" s="136">
        <v>2664450</v>
      </c>
      <c r="B62" s="136">
        <v>2664450</v>
      </c>
      <c r="C62" s="136">
        <v>190450</v>
      </c>
      <c r="D62" s="137" t="s">
        <v>50</v>
      </c>
      <c r="E62" s="136">
        <v>0</v>
      </c>
      <c r="F62" s="136">
        <v>0</v>
      </c>
      <c r="G62" s="136">
        <v>0</v>
      </c>
    </row>
    <row r="63" spans="1:7">
      <c r="A63" s="136">
        <v>19651870</v>
      </c>
      <c r="B63" s="136">
        <v>19651870</v>
      </c>
      <c r="C63" s="136">
        <v>1885610</v>
      </c>
      <c r="D63" s="137" t="s">
        <v>51</v>
      </c>
      <c r="E63" s="136">
        <v>0</v>
      </c>
      <c r="F63" s="136">
        <v>0</v>
      </c>
      <c r="G63" s="136">
        <v>0</v>
      </c>
    </row>
    <row r="64" spans="1:7">
      <c r="A64" s="136">
        <v>661810</v>
      </c>
      <c r="B64" s="136">
        <v>661810</v>
      </c>
      <c r="C64" s="136">
        <v>85000</v>
      </c>
      <c r="D64" s="137" t="s">
        <v>52</v>
      </c>
      <c r="E64" s="136">
        <v>0</v>
      </c>
      <c r="F64" s="136">
        <v>0</v>
      </c>
      <c r="G64" s="136">
        <v>0</v>
      </c>
    </row>
    <row r="65" spans="1:7">
      <c r="A65" s="136">
        <v>2479000</v>
      </c>
      <c r="B65" s="136">
        <v>2479000</v>
      </c>
      <c r="C65" s="136">
        <v>337000</v>
      </c>
      <c r="D65" s="137" t="s">
        <v>53</v>
      </c>
      <c r="E65" s="136">
        <v>0</v>
      </c>
      <c r="F65" s="136">
        <v>0</v>
      </c>
      <c r="G65" s="136">
        <v>0</v>
      </c>
    </row>
    <row r="66" spans="1:7">
      <c r="A66" s="136">
        <v>6164200</v>
      </c>
      <c r="B66" s="136">
        <v>6164200</v>
      </c>
      <c r="C66" s="136">
        <v>761550</v>
      </c>
      <c r="D66" s="137" t="s">
        <v>54</v>
      </c>
      <c r="E66" s="136">
        <v>0</v>
      </c>
      <c r="F66" s="136">
        <v>0</v>
      </c>
      <c r="G66" s="136">
        <v>0</v>
      </c>
    </row>
    <row r="67" spans="1:7">
      <c r="A67" s="136">
        <v>2988070</v>
      </c>
      <c r="B67" s="136">
        <v>2988070</v>
      </c>
      <c r="C67" s="136">
        <v>313290</v>
      </c>
      <c r="D67" s="137" t="s">
        <v>55</v>
      </c>
      <c r="E67" s="136">
        <v>0</v>
      </c>
      <c r="F67" s="136">
        <v>0</v>
      </c>
      <c r="G67" s="136">
        <v>0</v>
      </c>
    </row>
    <row r="68" spans="1:7">
      <c r="A68" s="136">
        <v>4000</v>
      </c>
      <c r="B68" s="136">
        <v>4000</v>
      </c>
      <c r="C68" s="136">
        <v>0</v>
      </c>
      <c r="D68" s="137" t="s">
        <v>133</v>
      </c>
      <c r="E68" s="136">
        <v>0</v>
      </c>
      <c r="F68" s="136">
        <v>0</v>
      </c>
      <c r="G68" s="136">
        <v>0</v>
      </c>
    </row>
    <row r="69" spans="1:7">
      <c r="A69" s="136">
        <v>1511840</v>
      </c>
      <c r="B69" s="136">
        <v>1511840</v>
      </c>
      <c r="C69" s="136">
        <v>0</v>
      </c>
      <c r="D69" s="137" t="s">
        <v>56</v>
      </c>
      <c r="E69" s="136">
        <v>0</v>
      </c>
      <c r="F69" s="136">
        <v>0</v>
      </c>
      <c r="G69" s="136">
        <v>0</v>
      </c>
    </row>
    <row r="70" spans="1:7">
      <c r="A70" s="136">
        <v>7956520</v>
      </c>
      <c r="B70" s="136">
        <v>7956520</v>
      </c>
      <c r="C70" s="136">
        <v>988700</v>
      </c>
      <c r="D70" s="137" t="s">
        <v>57</v>
      </c>
      <c r="E70" s="136">
        <v>0</v>
      </c>
      <c r="F70" s="136">
        <v>0</v>
      </c>
      <c r="G70" s="136">
        <v>0</v>
      </c>
    </row>
    <row r="71" spans="1:7">
      <c r="A71" s="136">
        <v>1820000</v>
      </c>
      <c r="B71" s="136">
        <v>1820000</v>
      </c>
      <c r="C71" s="136">
        <v>0</v>
      </c>
      <c r="D71" s="137" t="s">
        <v>67</v>
      </c>
      <c r="E71" s="136">
        <v>0</v>
      </c>
      <c r="F71" s="136">
        <v>0</v>
      </c>
      <c r="G71" s="136">
        <v>0</v>
      </c>
    </row>
    <row r="72" spans="1:7">
      <c r="A72" s="136">
        <v>5237700</v>
      </c>
      <c r="B72" s="136">
        <v>5237700</v>
      </c>
      <c r="C72" s="136">
        <v>1379600</v>
      </c>
      <c r="D72" s="137" t="s">
        <v>58</v>
      </c>
      <c r="E72" s="136">
        <v>0</v>
      </c>
      <c r="F72" s="136">
        <v>0</v>
      </c>
      <c r="G72" s="136">
        <v>0</v>
      </c>
    </row>
    <row r="73" spans="1:7">
      <c r="A73" s="136">
        <v>2207020</v>
      </c>
      <c r="B73" s="136">
        <v>2207020</v>
      </c>
      <c r="C73" s="136">
        <v>355160</v>
      </c>
      <c r="D73" s="137" t="s">
        <v>59</v>
      </c>
      <c r="E73" s="136">
        <v>0</v>
      </c>
      <c r="F73" s="136">
        <v>0</v>
      </c>
      <c r="G73" s="136">
        <v>0</v>
      </c>
    </row>
    <row r="74" spans="1:7">
      <c r="A74" s="136">
        <v>911546886</v>
      </c>
      <c r="B74" s="136">
        <v>2554310028</v>
      </c>
      <c r="C74" s="136">
        <v>338922560</v>
      </c>
      <c r="D74" s="137" t="s">
        <v>60</v>
      </c>
      <c r="E74" s="136">
        <v>338922560</v>
      </c>
      <c r="F74" s="136">
        <v>2554310028</v>
      </c>
      <c r="G74" s="136">
        <v>911546886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2"/>
  <sheetViews>
    <sheetView topLeftCell="A40" workbookViewId="0">
      <selection activeCell="B69" sqref="B69"/>
    </sheetView>
  </sheetViews>
  <sheetFormatPr defaultRowHeight="16.5"/>
  <cols>
    <col min="1" max="1" width="12.125" style="2" customWidth="1"/>
    <col min="2" max="3" width="10.375" style="2" customWidth="1"/>
    <col min="4" max="4" width="10.625" style="1" customWidth="1"/>
    <col min="5" max="5" width="30.375" style="2" customWidth="1"/>
  </cols>
  <sheetData>
    <row r="1" spans="1:5" ht="22.5" customHeight="1">
      <c r="A1" s="169" t="s">
        <v>245</v>
      </c>
      <c r="B1" s="169"/>
      <c r="C1" s="169"/>
      <c r="D1" s="169"/>
      <c r="E1" s="169"/>
    </row>
    <row r="2" spans="1:5">
      <c r="A2" s="143" t="s">
        <v>246</v>
      </c>
      <c r="B2" s="143" t="s">
        <v>247</v>
      </c>
      <c r="C2" s="143" t="s">
        <v>248</v>
      </c>
      <c r="D2" s="143" t="s">
        <v>249</v>
      </c>
      <c r="E2" s="69" t="s">
        <v>250</v>
      </c>
    </row>
    <row r="3" spans="1:5">
      <c r="A3" s="139" t="s">
        <v>280</v>
      </c>
      <c r="B3" s="140">
        <v>0</v>
      </c>
      <c r="C3" s="140">
        <v>31543000</v>
      </c>
      <c r="D3" s="140">
        <v>243529000</v>
      </c>
      <c r="E3" s="65" t="s">
        <v>251</v>
      </c>
    </row>
    <row r="4" spans="1:5">
      <c r="A4" s="139" t="s">
        <v>281</v>
      </c>
      <c r="B4" s="140">
        <v>0</v>
      </c>
      <c r="C4" s="140">
        <v>20757110</v>
      </c>
      <c r="D4" s="140">
        <v>160343920</v>
      </c>
      <c r="E4" s="65" t="s">
        <v>252</v>
      </c>
    </row>
    <row r="5" spans="1:5">
      <c r="A5" s="139" t="s">
        <v>282</v>
      </c>
      <c r="B5" s="140">
        <v>0</v>
      </c>
      <c r="C5" s="140">
        <v>2010000</v>
      </c>
      <c r="D5" s="140">
        <v>26758000</v>
      </c>
      <c r="E5" s="65" t="s">
        <v>253</v>
      </c>
    </row>
    <row r="6" spans="1:5">
      <c r="A6" s="139" t="s">
        <v>283</v>
      </c>
      <c r="B6" s="140">
        <v>0</v>
      </c>
      <c r="C6" s="140">
        <v>0</v>
      </c>
      <c r="D6" s="140">
        <v>733000</v>
      </c>
      <c r="E6" s="65"/>
    </row>
    <row r="7" spans="1:5">
      <c r="A7" s="139" t="s">
        <v>284</v>
      </c>
      <c r="B7" s="140">
        <v>0</v>
      </c>
      <c r="C7" s="140">
        <v>0</v>
      </c>
      <c r="D7" s="140">
        <v>3234000</v>
      </c>
      <c r="E7" s="65"/>
    </row>
    <row r="8" spans="1:5">
      <c r="A8" s="139" t="s">
        <v>279</v>
      </c>
      <c r="B8" s="140">
        <v>0</v>
      </c>
      <c r="C8" s="140">
        <v>20000</v>
      </c>
      <c r="D8" s="140">
        <v>5119090</v>
      </c>
      <c r="E8" s="146" t="s">
        <v>273</v>
      </c>
    </row>
    <row r="9" spans="1:5">
      <c r="A9" s="139" t="s">
        <v>285</v>
      </c>
      <c r="B9" s="140">
        <v>0</v>
      </c>
      <c r="C9" s="140">
        <v>2660000</v>
      </c>
      <c r="D9" s="140">
        <v>17231000</v>
      </c>
      <c r="E9" s="147" t="s">
        <v>274</v>
      </c>
    </row>
    <row r="10" spans="1:5">
      <c r="A10" s="139" t="s">
        <v>286</v>
      </c>
      <c r="B10" s="140">
        <v>0</v>
      </c>
      <c r="C10" s="140">
        <v>0</v>
      </c>
      <c r="D10" s="140">
        <v>13662030</v>
      </c>
      <c r="E10" s="65"/>
    </row>
    <row r="11" spans="1:5">
      <c r="A11" s="139" t="s">
        <v>287</v>
      </c>
      <c r="B11" s="140">
        <v>0</v>
      </c>
      <c r="C11" s="140">
        <v>0</v>
      </c>
      <c r="D11" s="140">
        <v>9769010</v>
      </c>
      <c r="E11" s="65"/>
    </row>
    <row r="12" spans="1:5">
      <c r="A12" s="139" t="s">
        <v>288</v>
      </c>
      <c r="B12" s="140">
        <v>0</v>
      </c>
      <c r="C12" s="140">
        <v>200000</v>
      </c>
      <c r="D12" s="140">
        <v>860000</v>
      </c>
      <c r="E12" s="65" t="s">
        <v>331</v>
      </c>
    </row>
    <row r="13" spans="1:5">
      <c r="A13" s="139" t="s">
        <v>291</v>
      </c>
      <c r="B13" s="140">
        <v>0</v>
      </c>
      <c r="C13" s="140">
        <v>0</v>
      </c>
      <c r="D13" s="140">
        <v>1380000</v>
      </c>
      <c r="E13" s="65"/>
    </row>
    <row r="14" spans="1:5">
      <c r="A14" s="139" t="s">
        <v>290</v>
      </c>
      <c r="B14" s="140">
        <v>0</v>
      </c>
      <c r="C14" s="140">
        <v>0</v>
      </c>
      <c r="D14" s="140">
        <v>250000</v>
      </c>
      <c r="E14" s="65"/>
    </row>
    <row r="15" spans="1:5">
      <c r="A15" s="139" t="s">
        <v>289</v>
      </c>
      <c r="B15" s="140">
        <v>0</v>
      </c>
      <c r="C15" s="140">
        <v>0</v>
      </c>
      <c r="D15" s="140">
        <v>4202930</v>
      </c>
      <c r="E15" s="65"/>
    </row>
    <row r="16" spans="1:5">
      <c r="A16" s="139" t="s">
        <v>294</v>
      </c>
      <c r="B16" s="140">
        <v>0</v>
      </c>
      <c r="C16" s="140">
        <v>0</v>
      </c>
      <c r="D16" s="140">
        <v>150000</v>
      </c>
      <c r="E16" s="65"/>
    </row>
    <row r="17" spans="1:5">
      <c r="A17" s="141" t="s">
        <v>292</v>
      </c>
      <c r="B17" s="142">
        <v>0</v>
      </c>
      <c r="C17" s="142">
        <v>57190110</v>
      </c>
      <c r="D17" s="142">
        <v>487221980</v>
      </c>
      <c r="E17" s="65"/>
    </row>
    <row r="18" spans="1:5">
      <c r="A18" s="139" t="s">
        <v>295</v>
      </c>
      <c r="B18" s="140">
        <v>536000</v>
      </c>
      <c r="C18" s="140">
        <v>0</v>
      </c>
      <c r="D18" s="140">
        <v>6602800</v>
      </c>
      <c r="E18" s="65" t="s">
        <v>254</v>
      </c>
    </row>
    <row r="19" spans="1:5">
      <c r="A19" s="139" t="s">
        <v>293</v>
      </c>
      <c r="B19" s="140">
        <v>1305200</v>
      </c>
      <c r="C19" s="140">
        <v>0</v>
      </c>
      <c r="D19" s="140">
        <v>9065000</v>
      </c>
      <c r="E19" s="65" t="s">
        <v>275</v>
      </c>
    </row>
    <row r="20" spans="1:5" ht="34.5" customHeight="1">
      <c r="A20" s="139" t="s">
        <v>296</v>
      </c>
      <c r="B20" s="140">
        <v>5465000</v>
      </c>
      <c r="C20" s="140">
        <v>0</v>
      </c>
      <c r="D20" s="140">
        <v>46893513</v>
      </c>
      <c r="E20" s="45" t="s">
        <v>255</v>
      </c>
    </row>
    <row r="21" spans="1:5">
      <c r="A21" s="139" t="s">
        <v>297</v>
      </c>
      <c r="B21" s="140">
        <v>6045950</v>
      </c>
      <c r="C21" s="140">
        <v>0</v>
      </c>
      <c r="D21" s="140">
        <v>31593100</v>
      </c>
      <c r="E21" s="65" t="s">
        <v>256</v>
      </c>
    </row>
    <row r="22" spans="1:5">
      <c r="A22" s="139" t="s">
        <v>298</v>
      </c>
      <c r="B22" s="140">
        <v>0</v>
      </c>
      <c r="C22" s="140">
        <v>0</v>
      </c>
      <c r="D22" s="140">
        <v>3249160</v>
      </c>
      <c r="E22" s="65"/>
    </row>
    <row r="23" spans="1:5">
      <c r="A23" s="139" t="s">
        <v>299</v>
      </c>
      <c r="B23" s="140">
        <v>50000000</v>
      </c>
      <c r="C23" s="140">
        <v>0</v>
      </c>
      <c r="D23" s="140">
        <v>190000000</v>
      </c>
      <c r="E23" s="65" t="s">
        <v>257</v>
      </c>
    </row>
    <row r="24" spans="1:5">
      <c r="A24" s="139" t="s">
        <v>286</v>
      </c>
      <c r="B24" s="140">
        <v>1829940</v>
      </c>
      <c r="C24" s="140">
        <v>0</v>
      </c>
      <c r="D24" s="140">
        <v>13662030</v>
      </c>
      <c r="E24" s="65" t="s">
        <v>258</v>
      </c>
    </row>
    <row r="25" spans="1:5">
      <c r="A25" s="139" t="s">
        <v>300</v>
      </c>
      <c r="B25" s="140">
        <v>1000000</v>
      </c>
      <c r="C25" s="140">
        <v>0</v>
      </c>
      <c r="D25" s="140">
        <v>9000000</v>
      </c>
      <c r="E25" s="65"/>
    </row>
    <row r="26" spans="1:5">
      <c r="A26" s="139" t="s">
        <v>301</v>
      </c>
      <c r="B26" s="140">
        <v>1000000</v>
      </c>
      <c r="C26" s="140">
        <v>0</v>
      </c>
      <c r="D26" s="140">
        <v>8000000</v>
      </c>
      <c r="E26" s="65"/>
    </row>
    <row r="27" spans="1:5">
      <c r="A27" s="139" t="s">
        <v>302</v>
      </c>
      <c r="B27" s="140">
        <v>2000000</v>
      </c>
      <c r="C27" s="140">
        <v>0</v>
      </c>
      <c r="D27" s="140">
        <v>11200000</v>
      </c>
      <c r="E27" s="65"/>
    </row>
    <row r="28" spans="1:5">
      <c r="A28" s="139" t="s">
        <v>303</v>
      </c>
      <c r="B28" s="140">
        <v>500000</v>
      </c>
      <c r="C28" s="140">
        <v>0</v>
      </c>
      <c r="D28" s="140">
        <v>4000000</v>
      </c>
      <c r="E28" s="65"/>
    </row>
    <row r="29" spans="1:5">
      <c r="A29" s="139" t="s">
        <v>304</v>
      </c>
      <c r="B29" s="140">
        <v>200000</v>
      </c>
      <c r="C29" s="140">
        <v>0</v>
      </c>
      <c r="D29" s="140">
        <v>6000000</v>
      </c>
      <c r="E29" s="65"/>
    </row>
    <row r="30" spans="1:5">
      <c r="A30" s="139" t="s">
        <v>305</v>
      </c>
      <c r="B30" s="140">
        <v>210000</v>
      </c>
      <c r="C30" s="140">
        <v>0</v>
      </c>
      <c r="D30" s="140">
        <v>1380000</v>
      </c>
      <c r="E30" s="65"/>
    </row>
    <row r="31" spans="1:5">
      <c r="A31" s="139" t="s">
        <v>306</v>
      </c>
      <c r="B31" s="140">
        <v>0</v>
      </c>
      <c r="C31" s="140">
        <v>0</v>
      </c>
      <c r="D31" s="140">
        <v>0</v>
      </c>
      <c r="E31" s="65"/>
    </row>
    <row r="32" spans="1:5">
      <c r="A32" s="139" t="s">
        <v>307</v>
      </c>
      <c r="B32" s="140">
        <v>0</v>
      </c>
      <c r="C32" s="140">
        <v>0</v>
      </c>
      <c r="D32" s="140">
        <v>211720</v>
      </c>
      <c r="E32" s="65"/>
    </row>
    <row r="33" spans="1:5">
      <c r="A33" s="139" t="s">
        <v>308</v>
      </c>
      <c r="B33" s="140">
        <v>0</v>
      </c>
      <c r="C33" s="140">
        <v>0</v>
      </c>
      <c r="D33" s="140">
        <v>100000</v>
      </c>
      <c r="E33" s="65"/>
    </row>
    <row r="34" spans="1:5">
      <c r="A34" s="139" t="s">
        <v>309</v>
      </c>
      <c r="B34" s="140">
        <v>340000</v>
      </c>
      <c r="C34" s="140">
        <v>0</v>
      </c>
      <c r="D34" s="140">
        <v>6635000</v>
      </c>
      <c r="E34" s="146" t="s">
        <v>276</v>
      </c>
    </row>
    <row r="35" spans="1:5">
      <c r="A35" s="139" t="s">
        <v>310</v>
      </c>
      <c r="B35" s="140">
        <v>100000</v>
      </c>
      <c r="C35" s="140">
        <v>0</v>
      </c>
      <c r="D35" s="140">
        <v>800000</v>
      </c>
      <c r="E35" s="147" t="s">
        <v>277</v>
      </c>
    </row>
    <row r="36" spans="1:5">
      <c r="A36" s="139" t="s">
        <v>311</v>
      </c>
      <c r="B36" s="140">
        <v>17250000</v>
      </c>
      <c r="C36" s="140">
        <v>0</v>
      </c>
      <c r="D36" s="140">
        <v>29741200</v>
      </c>
      <c r="E36" s="147" t="s">
        <v>259</v>
      </c>
    </row>
    <row r="37" spans="1:5">
      <c r="A37" s="139" t="s">
        <v>312</v>
      </c>
      <c r="B37" s="140">
        <v>2188760</v>
      </c>
      <c r="C37" s="140">
        <v>0</v>
      </c>
      <c r="D37" s="140">
        <v>2294760</v>
      </c>
      <c r="E37" s="65" t="s">
        <v>260</v>
      </c>
    </row>
    <row r="38" spans="1:5">
      <c r="A38" s="139" t="s">
        <v>313</v>
      </c>
      <c r="B38" s="140">
        <v>5958610</v>
      </c>
      <c r="C38" s="140">
        <v>0</v>
      </c>
      <c r="D38" s="140">
        <v>49182960</v>
      </c>
      <c r="E38" s="65" t="s">
        <v>261</v>
      </c>
    </row>
    <row r="39" spans="1:5">
      <c r="A39" s="139" t="s">
        <v>314</v>
      </c>
      <c r="B39" s="140">
        <v>0</v>
      </c>
      <c r="C39" s="140">
        <v>0</v>
      </c>
      <c r="D39" s="140">
        <v>10173360</v>
      </c>
      <c r="E39" s="65"/>
    </row>
    <row r="40" spans="1:5">
      <c r="A40" s="139" t="s">
        <v>315</v>
      </c>
      <c r="B40" s="140">
        <v>0</v>
      </c>
      <c r="C40" s="140">
        <v>0</v>
      </c>
      <c r="D40" s="140">
        <v>2926999</v>
      </c>
      <c r="E40" s="65"/>
    </row>
    <row r="41" spans="1:5">
      <c r="A41" s="139" t="s">
        <v>316</v>
      </c>
      <c r="B41" s="140">
        <v>40000</v>
      </c>
      <c r="C41" s="140">
        <v>0</v>
      </c>
      <c r="D41" s="140">
        <v>648140</v>
      </c>
      <c r="E41" s="65" t="s">
        <v>262</v>
      </c>
    </row>
    <row r="42" spans="1:5">
      <c r="A42" s="139" t="s">
        <v>317</v>
      </c>
      <c r="B42" s="140">
        <v>0</v>
      </c>
      <c r="C42" s="140">
        <v>0</v>
      </c>
      <c r="D42" s="140">
        <v>734300</v>
      </c>
      <c r="E42" s="65"/>
    </row>
    <row r="43" spans="1:5">
      <c r="A43" s="139" t="s">
        <v>318</v>
      </c>
      <c r="B43" s="140">
        <v>190450</v>
      </c>
      <c r="C43" s="140">
        <v>0</v>
      </c>
      <c r="D43" s="140">
        <v>2664450</v>
      </c>
      <c r="E43" s="65" t="s">
        <v>263</v>
      </c>
    </row>
    <row r="44" spans="1:5">
      <c r="A44" s="139" t="s">
        <v>319</v>
      </c>
      <c r="B44" s="140">
        <v>1885610</v>
      </c>
      <c r="C44" s="140">
        <v>0</v>
      </c>
      <c r="D44" s="140">
        <v>19651870</v>
      </c>
      <c r="E44" s="65" t="s">
        <v>264</v>
      </c>
    </row>
    <row r="45" spans="1:5">
      <c r="A45" s="139" t="s">
        <v>320</v>
      </c>
      <c r="B45" s="140">
        <v>85000</v>
      </c>
      <c r="C45" s="140">
        <v>0</v>
      </c>
      <c r="D45" s="140">
        <v>661810</v>
      </c>
      <c r="E45" s="65" t="s">
        <v>265</v>
      </c>
    </row>
    <row r="46" spans="1:5">
      <c r="A46" s="139" t="s">
        <v>321</v>
      </c>
      <c r="B46" s="140">
        <v>337000</v>
      </c>
      <c r="C46" s="140">
        <v>0</v>
      </c>
      <c r="D46" s="140">
        <v>2479000</v>
      </c>
      <c r="E46" s="65" t="s">
        <v>266</v>
      </c>
    </row>
    <row r="47" spans="1:5">
      <c r="A47" s="139" t="s">
        <v>322</v>
      </c>
      <c r="B47" s="140">
        <v>761550</v>
      </c>
      <c r="C47" s="140">
        <v>0</v>
      </c>
      <c r="D47" s="140">
        <v>6164200</v>
      </c>
      <c r="E47" s="65" t="s">
        <v>267</v>
      </c>
    </row>
    <row r="48" spans="1:5">
      <c r="A48" s="139" t="s">
        <v>323</v>
      </c>
      <c r="B48" s="140">
        <v>313290</v>
      </c>
      <c r="C48" s="140">
        <v>0</v>
      </c>
      <c r="D48" s="140">
        <v>2988070</v>
      </c>
      <c r="E48" s="65" t="s">
        <v>268</v>
      </c>
    </row>
    <row r="49" spans="1:5">
      <c r="A49" s="139" t="s">
        <v>324</v>
      </c>
      <c r="B49" s="140">
        <v>0</v>
      </c>
      <c r="C49" s="140">
        <v>0</v>
      </c>
      <c r="D49" s="140">
        <v>4000</v>
      </c>
      <c r="E49" s="65"/>
    </row>
    <row r="50" spans="1:5">
      <c r="A50" s="139" t="s">
        <v>325</v>
      </c>
      <c r="B50" s="140">
        <v>0</v>
      </c>
      <c r="C50" s="140">
        <v>0</v>
      </c>
      <c r="D50" s="140">
        <v>1511840</v>
      </c>
      <c r="E50" s="65"/>
    </row>
    <row r="51" spans="1:5">
      <c r="A51" s="139" t="s">
        <v>326</v>
      </c>
      <c r="B51" s="140">
        <v>988700</v>
      </c>
      <c r="C51" s="140">
        <v>0</v>
      </c>
      <c r="D51" s="140">
        <v>7956520</v>
      </c>
      <c r="E51" s="65" t="s">
        <v>269</v>
      </c>
    </row>
    <row r="52" spans="1:5">
      <c r="A52" s="139" t="s">
        <v>327</v>
      </c>
      <c r="B52" s="140">
        <v>0</v>
      </c>
      <c r="C52" s="140">
        <v>0</v>
      </c>
      <c r="D52" s="140">
        <v>1820000</v>
      </c>
      <c r="E52" s="65"/>
    </row>
    <row r="53" spans="1:5" ht="23.25" customHeight="1">
      <c r="A53" s="139" t="s">
        <v>328</v>
      </c>
      <c r="B53" s="140">
        <v>1379600</v>
      </c>
      <c r="C53" s="140">
        <v>0</v>
      </c>
      <c r="D53" s="140">
        <v>5237700</v>
      </c>
      <c r="E53" s="67" t="s">
        <v>270</v>
      </c>
    </row>
    <row r="54" spans="1:5">
      <c r="A54" s="139" t="s">
        <v>329</v>
      </c>
      <c r="B54" s="140">
        <v>355160</v>
      </c>
      <c r="C54" s="140">
        <v>0</v>
      </c>
      <c r="D54" s="140">
        <v>2207020</v>
      </c>
      <c r="E54" s="65" t="s">
        <v>271</v>
      </c>
    </row>
    <row r="55" spans="1:5">
      <c r="A55" s="141" t="s">
        <v>330</v>
      </c>
      <c r="B55" s="142">
        <v>102265820</v>
      </c>
      <c r="C55" s="142">
        <v>0</v>
      </c>
      <c r="D55" s="142">
        <v>497440522</v>
      </c>
      <c r="E55" s="65"/>
    </row>
    <row r="56" spans="1:5">
      <c r="A56" s="138" t="s">
        <v>134</v>
      </c>
      <c r="B56" s="49"/>
      <c r="C56" s="144">
        <v>3614540</v>
      </c>
      <c r="D56" s="49"/>
      <c r="E56" s="24"/>
    </row>
    <row r="57" spans="1:5">
      <c r="A57" s="106" t="s">
        <v>135</v>
      </c>
      <c r="B57" s="49"/>
      <c r="C57" s="49">
        <v>65365780</v>
      </c>
      <c r="D57" s="49"/>
      <c r="E57" s="25"/>
    </row>
    <row r="58" spans="1:5">
      <c r="A58" s="106" t="s">
        <v>136</v>
      </c>
      <c r="B58" s="144">
        <v>0</v>
      </c>
      <c r="C58" s="145"/>
      <c r="D58" s="145"/>
      <c r="E58" s="107"/>
    </row>
    <row r="59" spans="1:5">
      <c r="A59" s="106" t="s">
        <v>137</v>
      </c>
      <c r="B59" s="49">
        <v>34054610</v>
      </c>
      <c r="C59" s="49"/>
      <c r="D59" s="49"/>
      <c r="E59" s="108"/>
    </row>
    <row r="60" spans="1:5">
      <c r="A60" s="106" t="s">
        <v>226</v>
      </c>
      <c r="B60" s="49">
        <v>4000000</v>
      </c>
      <c r="C60" s="49"/>
      <c r="D60" s="49"/>
      <c r="E60" s="109"/>
    </row>
    <row r="61" spans="1:5">
      <c r="A61" s="149" t="s">
        <v>228</v>
      </c>
      <c r="B61" s="49">
        <v>2750000</v>
      </c>
      <c r="C61" s="49">
        <v>16900000</v>
      </c>
      <c r="D61" s="49"/>
      <c r="E61" s="109" t="s">
        <v>272</v>
      </c>
    </row>
    <row r="62" spans="1:5">
      <c r="A62" s="110"/>
      <c r="B62" s="111">
        <f>SUM(B55:B61)</f>
        <v>143070430</v>
      </c>
      <c r="C62" s="111">
        <f>SUM(C17:C61)</f>
        <v>143070430</v>
      </c>
      <c r="D62" s="112"/>
      <c r="E62" s="113"/>
    </row>
  </sheetData>
  <mergeCells count="1">
    <mergeCell ref="A1:E1"/>
  </mergeCells>
  <phoneticPr fontId="1" type="noConversion"/>
  <pageMargins left="0.39370078740157483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topLeftCell="A23" workbookViewId="0">
      <selection activeCell="A64" sqref="A64"/>
    </sheetView>
  </sheetViews>
  <sheetFormatPr defaultRowHeight="16.5"/>
  <cols>
    <col min="1" max="1" width="13.625" style="43" customWidth="1"/>
    <col min="2" max="2" width="13.5" customWidth="1"/>
    <col min="3" max="3" width="13.125" customWidth="1"/>
    <col min="4" max="4" width="13.25" customWidth="1"/>
    <col min="5" max="5" width="34.125" style="36" customWidth="1"/>
  </cols>
  <sheetData>
    <row r="1" spans="1:5" ht="17.25">
      <c r="C1" s="170" t="s">
        <v>176</v>
      </c>
      <c r="D1" s="170"/>
    </row>
    <row r="2" spans="1:5" ht="14.25" customHeight="1">
      <c r="A2" s="68" t="s">
        <v>174</v>
      </c>
      <c r="B2" s="66" t="s">
        <v>90</v>
      </c>
      <c r="C2" s="66" t="s">
        <v>140</v>
      </c>
      <c r="D2" s="66" t="s">
        <v>143</v>
      </c>
      <c r="E2" s="65"/>
    </row>
    <row r="3" spans="1:5" ht="14.25" customHeight="1">
      <c r="A3" s="70" t="s">
        <v>24</v>
      </c>
      <c r="B3" s="71">
        <v>27771000</v>
      </c>
      <c r="C3" s="71"/>
      <c r="D3" s="71">
        <v>180628000</v>
      </c>
      <c r="E3" s="48" t="s">
        <v>150</v>
      </c>
    </row>
    <row r="4" spans="1:5" ht="14.25" customHeight="1">
      <c r="A4" s="70" t="s">
        <v>25</v>
      </c>
      <c r="B4" s="71">
        <v>16644090</v>
      </c>
      <c r="C4" s="71"/>
      <c r="D4" s="71">
        <v>117611480</v>
      </c>
      <c r="E4" s="47" t="s">
        <v>151</v>
      </c>
    </row>
    <row r="5" spans="1:5" ht="14.25" customHeight="1">
      <c r="A5" s="70" t="s">
        <v>26</v>
      </c>
      <c r="B5" s="71">
        <v>3740000</v>
      </c>
      <c r="C5" s="71"/>
      <c r="D5" s="71">
        <v>22858000</v>
      </c>
      <c r="E5" s="47" t="s">
        <v>152</v>
      </c>
    </row>
    <row r="6" spans="1:5" ht="14.25" customHeight="1">
      <c r="A6" s="70" t="s">
        <v>27</v>
      </c>
      <c r="B6" s="71">
        <v>0</v>
      </c>
      <c r="C6" s="71"/>
      <c r="D6" s="71">
        <v>733000</v>
      </c>
      <c r="E6" s="47"/>
    </row>
    <row r="7" spans="1:5" ht="14.25" customHeight="1">
      <c r="A7" s="70" t="s">
        <v>30</v>
      </c>
      <c r="B7" s="71">
        <v>3164730</v>
      </c>
      <c r="C7" s="71"/>
      <c r="D7" s="71">
        <v>11832090</v>
      </c>
      <c r="E7" s="47" t="s">
        <v>153</v>
      </c>
    </row>
    <row r="8" spans="1:5" ht="14.25" customHeight="1">
      <c r="A8" s="70" t="s">
        <v>72</v>
      </c>
      <c r="B8" s="71">
        <v>1773350</v>
      </c>
      <c r="C8" s="71"/>
      <c r="D8" s="71">
        <v>9769010</v>
      </c>
      <c r="E8" s="47" t="s">
        <v>154</v>
      </c>
    </row>
    <row r="9" spans="1:5" ht="14.25" customHeight="1">
      <c r="A9" s="70" t="s">
        <v>130</v>
      </c>
      <c r="B9" s="71">
        <v>0</v>
      </c>
      <c r="C9" s="71"/>
      <c r="D9" s="71">
        <v>660000</v>
      </c>
      <c r="E9" s="47"/>
    </row>
    <row r="10" spans="1:5" ht="14.25" customHeight="1">
      <c r="A10" s="70" t="s">
        <v>131</v>
      </c>
      <c r="B10" s="71">
        <v>0</v>
      </c>
      <c r="C10" s="71"/>
      <c r="D10" s="71">
        <v>250000</v>
      </c>
      <c r="E10" s="47"/>
    </row>
    <row r="11" spans="1:5" ht="14.25" customHeight="1">
      <c r="A11" s="70" t="s">
        <v>61</v>
      </c>
      <c r="B11" s="71">
        <v>26869</v>
      </c>
      <c r="C11" s="71"/>
      <c r="D11" s="71">
        <v>118525</v>
      </c>
      <c r="E11" s="47" t="s">
        <v>155</v>
      </c>
    </row>
    <row r="12" spans="1:5" ht="14.25" customHeight="1">
      <c r="A12" s="70"/>
      <c r="B12" s="72">
        <f>SUM(B3:B11)</f>
        <v>53120039</v>
      </c>
      <c r="C12" s="72"/>
      <c r="D12" s="72">
        <f>SUM(D3:D11)</f>
        <v>344460105</v>
      </c>
      <c r="E12" s="47"/>
    </row>
    <row r="13" spans="1:5" ht="14.25" customHeight="1">
      <c r="A13" s="70" t="s">
        <v>33</v>
      </c>
      <c r="B13" s="65"/>
      <c r="C13" s="71">
        <v>168000</v>
      </c>
      <c r="D13" s="71">
        <v>4436800</v>
      </c>
      <c r="E13" s="47" t="s">
        <v>156</v>
      </c>
    </row>
    <row r="14" spans="1:5" ht="14.25" customHeight="1">
      <c r="A14" s="70" t="s">
        <v>34</v>
      </c>
      <c r="B14" s="65"/>
      <c r="C14" s="71">
        <v>1226400</v>
      </c>
      <c r="D14" s="71">
        <v>7342800</v>
      </c>
      <c r="E14" s="47" t="s">
        <v>157</v>
      </c>
    </row>
    <row r="15" spans="1:5" ht="29.25">
      <c r="A15" s="70" t="s">
        <v>35</v>
      </c>
      <c r="B15" s="65"/>
      <c r="C15" s="71">
        <v>8452500</v>
      </c>
      <c r="D15" s="71">
        <v>37311513</v>
      </c>
      <c r="E15" s="67" t="s">
        <v>149</v>
      </c>
    </row>
    <row r="16" spans="1:5" ht="13.5" customHeight="1">
      <c r="A16" s="70" t="s">
        <v>36</v>
      </c>
      <c r="B16" s="65"/>
      <c r="C16" s="71">
        <v>1572950</v>
      </c>
      <c r="D16" s="71">
        <v>12543780</v>
      </c>
      <c r="E16" s="65" t="s">
        <v>144</v>
      </c>
    </row>
    <row r="17" spans="1:5" ht="13.5" customHeight="1">
      <c r="A17" s="70" t="s">
        <v>62</v>
      </c>
      <c r="B17" s="65"/>
      <c r="C17" s="71">
        <v>15000</v>
      </c>
      <c r="D17" s="71">
        <v>3560880</v>
      </c>
      <c r="E17" s="65"/>
    </row>
    <row r="18" spans="1:5" ht="13.5" customHeight="1">
      <c r="A18" s="70" t="s">
        <v>37</v>
      </c>
      <c r="B18" s="65"/>
      <c r="C18" s="71">
        <v>40000000</v>
      </c>
      <c r="D18" s="71">
        <v>140000000</v>
      </c>
      <c r="E18" s="45" t="s">
        <v>148</v>
      </c>
    </row>
    <row r="19" spans="1:5" ht="13.5" customHeight="1">
      <c r="A19" s="70" t="s">
        <v>30</v>
      </c>
      <c r="B19" s="65"/>
      <c r="C19" s="71">
        <v>3164730</v>
      </c>
      <c r="D19" s="71">
        <v>11832090</v>
      </c>
      <c r="E19" s="48" t="s">
        <v>158</v>
      </c>
    </row>
    <row r="20" spans="1:5" ht="13.5" customHeight="1">
      <c r="A20" s="70" t="s">
        <v>38</v>
      </c>
      <c r="B20" s="65"/>
      <c r="C20" s="71">
        <v>1000000</v>
      </c>
      <c r="D20" s="71">
        <v>7000000</v>
      </c>
      <c r="E20" s="47"/>
    </row>
    <row r="21" spans="1:5" ht="13.5" customHeight="1">
      <c r="A21" s="70" t="s">
        <v>39</v>
      </c>
      <c r="B21" s="65"/>
      <c r="C21" s="71">
        <v>1000000</v>
      </c>
      <c r="D21" s="71">
        <v>6000000</v>
      </c>
      <c r="E21" s="47"/>
    </row>
    <row r="22" spans="1:5" ht="13.5" customHeight="1">
      <c r="A22" s="70" t="s">
        <v>40</v>
      </c>
      <c r="B22" s="65"/>
      <c r="C22" s="71">
        <v>1000000</v>
      </c>
      <c r="D22" s="71">
        <v>7800000</v>
      </c>
      <c r="E22" s="47"/>
    </row>
    <row r="23" spans="1:5" ht="13.5" customHeight="1">
      <c r="A23" s="70" t="s">
        <v>41</v>
      </c>
      <c r="B23" s="65"/>
      <c r="C23" s="71">
        <v>1000000</v>
      </c>
      <c r="D23" s="71">
        <v>3000000</v>
      </c>
      <c r="E23" s="47"/>
    </row>
    <row r="24" spans="1:5" ht="13.5" customHeight="1">
      <c r="A24" s="70" t="s">
        <v>42</v>
      </c>
      <c r="B24" s="65"/>
      <c r="C24" s="71">
        <v>200000</v>
      </c>
      <c r="D24" s="71">
        <v>5600000</v>
      </c>
      <c r="E24" s="47"/>
    </row>
    <row r="25" spans="1:5" ht="13.5" customHeight="1">
      <c r="A25" s="70" t="s">
        <v>43</v>
      </c>
      <c r="B25" s="65"/>
      <c r="C25" s="71">
        <v>310000</v>
      </c>
      <c r="D25" s="71">
        <v>1060000</v>
      </c>
      <c r="E25" s="47"/>
    </row>
    <row r="26" spans="1:5" ht="13.5" customHeight="1">
      <c r="A26" s="70" t="s">
        <v>46</v>
      </c>
      <c r="B26" s="65"/>
      <c r="C26" s="71">
        <v>1773350</v>
      </c>
      <c r="D26" s="71">
        <v>9007340</v>
      </c>
      <c r="E26" s="47" t="s">
        <v>159</v>
      </c>
    </row>
    <row r="27" spans="1:5" ht="13.5" customHeight="1">
      <c r="A27" s="70" t="s">
        <v>47</v>
      </c>
      <c r="B27" s="65"/>
      <c r="C27" s="71">
        <v>0</v>
      </c>
      <c r="D27" s="71">
        <v>106000</v>
      </c>
      <c r="E27" s="47"/>
    </row>
    <row r="28" spans="1:5" ht="13.5" customHeight="1">
      <c r="A28" s="70" t="s">
        <v>48</v>
      </c>
      <c r="B28" s="65"/>
      <c r="C28" s="71">
        <v>5896830</v>
      </c>
      <c r="D28" s="71">
        <v>37265740</v>
      </c>
      <c r="E28" s="47"/>
    </row>
    <row r="29" spans="1:5" ht="13.5" customHeight="1">
      <c r="A29" s="70" t="s">
        <v>64</v>
      </c>
      <c r="B29" s="65"/>
      <c r="C29" s="71">
        <v>4229060</v>
      </c>
      <c r="D29" s="71">
        <v>9373360</v>
      </c>
      <c r="E29" s="47" t="s">
        <v>160</v>
      </c>
    </row>
    <row r="30" spans="1:5" ht="13.5" customHeight="1">
      <c r="A30" s="70" t="s">
        <v>74</v>
      </c>
      <c r="B30" s="65"/>
      <c r="C30" s="71">
        <v>0</v>
      </c>
      <c r="D30" s="71">
        <v>1743666</v>
      </c>
      <c r="E30" s="47"/>
    </row>
    <row r="31" spans="1:5" ht="13.5" customHeight="1">
      <c r="A31" s="70" t="s">
        <v>65</v>
      </c>
      <c r="B31" s="65"/>
      <c r="C31" s="71">
        <v>20000</v>
      </c>
      <c r="D31" s="71">
        <v>508140</v>
      </c>
      <c r="E31" s="47" t="s">
        <v>161</v>
      </c>
    </row>
    <row r="32" spans="1:5" ht="13.5" customHeight="1">
      <c r="A32" s="70" t="s">
        <v>66</v>
      </c>
      <c r="B32" s="65"/>
      <c r="C32" s="71">
        <v>190000</v>
      </c>
      <c r="D32" s="71">
        <v>698000</v>
      </c>
      <c r="E32" s="47" t="s">
        <v>162</v>
      </c>
    </row>
    <row r="33" spans="1:5" ht="13.5" customHeight="1">
      <c r="A33" s="70" t="s">
        <v>50</v>
      </c>
      <c r="B33" s="65"/>
      <c r="C33" s="71">
        <v>381150</v>
      </c>
      <c r="D33" s="71">
        <v>2261750</v>
      </c>
      <c r="E33" s="47" t="s">
        <v>163</v>
      </c>
    </row>
    <row r="34" spans="1:5" ht="13.5" customHeight="1">
      <c r="A34" s="70" t="s">
        <v>51</v>
      </c>
      <c r="B34" s="65"/>
      <c r="C34" s="71">
        <v>1531300</v>
      </c>
      <c r="D34" s="71">
        <v>16068790</v>
      </c>
      <c r="E34" s="47" t="s">
        <v>164</v>
      </c>
    </row>
    <row r="35" spans="1:5" ht="13.5" customHeight="1">
      <c r="A35" s="70" t="s">
        <v>52</v>
      </c>
      <c r="B35" s="65"/>
      <c r="C35" s="71">
        <v>50000</v>
      </c>
      <c r="D35" s="71">
        <v>576810</v>
      </c>
      <c r="E35" s="47" t="s">
        <v>165</v>
      </c>
    </row>
    <row r="36" spans="1:5" ht="13.5" customHeight="1">
      <c r="A36" s="70" t="s">
        <v>53</v>
      </c>
      <c r="B36" s="65"/>
      <c r="C36" s="71">
        <v>337000</v>
      </c>
      <c r="D36" s="71">
        <v>1805000</v>
      </c>
      <c r="E36" s="47" t="s">
        <v>166</v>
      </c>
    </row>
    <row r="37" spans="1:5" ht="13.5" customHeight="1">
      <c r="A37" s="70" t="s">
        <v>54</v>
      </c>
      <c r="B37" s="65"/>
      <c r="C37" s="71">
        <v>761550</v>
      </c>
      <c r="D37" s="71">
        <v>4641100</v>
      </c>
      <c r="E37" s="47" t="s">
        <v>167</v>
      </c>
    </row>
    <row r="38" spans="1:5" ht="13.5" customHeight="1">
      <c r="A38" s="70" t="s">
        <v>55</v>
      </c>
      <c r="B38" s="65"/>
      <c r="C38" s="71">
        <v>260390</v>
      </c>
      <c r="D38" s="71">
        <v>2415970</v>
      </c>
      <c r="E38" s="47" t="s">
        <v>168</v>
      </c>
    </row>
    <row r="39" spans="1:5" ht="13.5" customHeight="1">
      <c r="A39" s="70" t="s">
        <v>133</v>
      </c>
      <c r="B39" s="65"/>
      <c r="C39" s="71">
        <v>2000</v>
      </c>
      <c r="D39" s="71">
        <v>4000</v>
      </c>
      <c r="E39" s="47" t="s">
        <v>169</v>
      </c>
    </row>
    <row r="40" spans="1:5" ht="13.5" customHeight="1">
      <c r="A40" s="70" t="s">
        <v>56</v>
      </c>
      <c r="B40" s="65"/>
      <c r="C40" s="71">
        <v>950400</v>
      </c>
      <c r="D40" s="71">
        <v>1511840</v>
      </c>
      <c r="E40" s="47" t="s">
        <v>170</v>
      </c>
    </row>
    <row r="41" spans="1:5" ht="13.5" customHeight="1">
      <c r="A41" s="70" t="s">
        <v>57</v>
      </c>
      <c r="B41" s="65"/>
      <c r="C41" s="71">
        <v>938240</v>
      </c>
      <c r="D41" s="71">
        <v>5970720</v>
      </c>
      <c r="E41" s="47" t="s">
        <v>171</v>
      </c>
    </row>
    <row r="42" spans="1:5" ht="13.5" customHeight="1">
      <c r="A42" s="70" t="s">
        <v>67</v>
      </c>
      <c r="B42" s="65"/>
      <c r="C42" s="71">
        <v>0</v>
      </c>
      <c r="D42" s="71">
        <v>1820000</v>
      </c>
      <c r="E42" s="47"/>
    </row>
    <row r="43" spans="1:5" ht="13.5" customHeight="1">
      <c r="A43" s="70" t="s">
        <v>58</v>
      </c>
      <c r="B43" s="65"/>
      <c r="C43" s="71">
        <v>300000</v>
      </c>
      <c r="D43" s="71">
        <v>3343000</v>
      </c>
      <c r="E43" s="47" t="s">
        <v>172</v>
      </c>
    </row>
    <row r="44" spans="1:5" ht="13.5" customHeight="1">
      <c r="A44" s="70" t="s">
        <v>59</v>
      </c>
      <c r="B44" s="65"/>
      <c r="C44" s="71">
        <v>37200</v>
      </c>
      <c r="D44" s="71">
        <v>1751660</v>
      </c>
      <c r="E44" s="47" t="s">
        <v>173</v>
      </c>
    </row>
    <row r="45" spans="1:5" ht="13.5" customHeight="1">
      <c r="A45" s="69"/>
      <c r="B45" s="65"/>
      <c r="C45" s="72">
        <f>SUM(C13:C44)</f>
        <v>76768050</v>
      </c>
      <c r="D45" s="72">
        <f>SUM(D13:D44)</f>
        <v>348360749</v>
      </c>
      <c r="E45" s="65"/>
    </row>
    <row r="46" spans="1:5" ht="12" customHeight="1">
      <c r="A46" s="41" t="s">
        <v>134</v>
      </c>
      <c r="B46" s="34">
        <v>70000</v>
      </c>
      <c r="C46" s="37"/>
      <c r="D46" s="37"/>
      <c r="E46" s="5"/>
    </row>
    <row r="47" spans="1:5" ht="12" customHeight="1">
      <c r="A47" s="41" t="s">
        <v>135</v>
      </c>
      <c r="B47" s="34">
        <v>74435154</v>
      </c>
      <c r="C47" s="37"/>
      <c r="D47" s="37"/>
      <c r="E47" s="6"/>
    </row>
    <row r="48" spans="1:5" ht="12" customHeight="1">
      <c r="A48" s="41" t="s">
        <v>136</v>
      </c>
      <c r="B48" s="40"/>
      <c r="C48" s="38">
        <v>30000</v>
      </c>
      <c r="D48" s="39"/>
      <c r="E48" s="7"/>
    </row>
    <row r="49" spans="1:5" ht="12" customHeight="1">
      <c r="A49" s="41" t="s">
        <v>137</v>
      </c>
      <c r="B49" s="34"/>
      <c r="C49" s="34">
        <v>47002143</v>
      </c>
      <c r="D49" s="37"/>
      <c r="E49" s="8"/>
    </row>
    <row r="50" spans="1:5" ht="12" customHeight="1">
      <c r="A50" s="41" t="s">
        <v>147</v>
      </c>
      <c r="B50" s="37"/>
      <c r="C50" s="37">
        <v>4000000</v>
      </c>
      <c r="D50" s="37">
        <v>8000000</v>
      </c>
      <c r="E50" s="4"/>
    </row>
    <row r="51" spans="1:5" ht="12" customHeight="1">
      <c r="A51" s="41" t="s">
        <v>145</v>
      </c>
      <c r="B51" s="37"/>
      <c r="C51" s="37">
        <v>100000</v>
      </c>
      <c r="D51" s="37"/>
      <c r="E51" s="4"/>
    </row>
    <row r="52" spans="1:5" ht="12" customHeight="1">
      <c r="A52" s="41"/>
      <c r="B52" s="37">
        <v>275000</v>
      </c>
      <c r="C52" s="37"/>
      <c r="D52" s="37"/>
      <c r="E52" s="4"/>
    </row>
    <row r="53" spans="1:5" ht="12" customHeight="1">
      <c r="A53" s="46"/>
      <c r="B53" s="73">
        <f>SUM(B12:B52)</f>
        <v>127900193</v>
      </c>
      <c r="C53" s="73">
        <f>SUM(C45:C52)</f>
        <v>127900193</v>
      </c>
      <c r="D53" s="74"/>
      <c r="E53" s="75"/>
    </row>
    <row r="54" spans="1:5" ht="12" customHeight="1">
      <c r="A54" s="42" t="s">
        <v>138</v>
      </c>
      <c r="B54" s="33">
        <v>524406</v>
      </c>
      <c r="C54" s="33"/>
      <c r="D54" s="33">
        <v>19244886</v>
      </c>
      <c r="E54" s="5"/>
    </row>
    <row r="55" spans="1:5" ht="12" customHeight="1">
      <c r="A55" s="42" t="s">
        <v>139</v>
      </c>
      <c r="B55" s="33">
        <v>5322611</v>
      </c>
      <c r="C55" s="33">
        <v>200000</v>
      </c>
      <c r="D55" s="33">
        <v>74444272</v>
      </c>
      <c r="E55" s="44"/>
    </row>
    <row r="56" spans="1:5" ht="12" customHeight="1">
      <c r="A56" s="42" t="s">
        <v>146</v>
      </c>
      <c r="B56" s="33">
        <v>50305992</v>
      </c>
      <c r="C56" s="33"/>
      <c r="D56" s="35">
        <v>99281160</v>
      </c>
      <c r="E56" s="5" t="s">
        <v>175</v>
      </c>
    </row>
    <row r="57" spans="1:5" ht="12" customHeight="1">
      <c r="A57" s="42" t="s">
        <v>189</v>
      </c>
      <c r="B57" s="33"/>
      <c r="C57" s="33"/>
      <c r="D57" s="35">
        <v>84499470</v>
      </c>
      <c r="E57" s="5"/>
    </row>
  </sheetData>
  <mergeCells count="1">
    <mergeCell ref="C1:D1"/>
  </mergeCells>
  <phoneticPr fontId="1" type="noConversion"/>
  <pageMargins left="0.4" right="0.28000000000000003" top="0.34" bottom="0.19" header="0.3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6"/>
  <sheetViews>
    <sheetView topLeftCell="A7" zoomScale="150" zoomScaleNormal="150" workbookViewId="0">
      <selection activeCell="A9" sqref="A9:H12"/>
    </sheetView>
  </sheetViews>
  <sheetFormatPr defaultRowHeight="16.5"/>
  <cols>
    <col min="4" max="4" width="8.875" customWidth="1"/>
    <col min="5" max="5" width="10.125" customWidth="1"/>
  </cols>
  <sheetData>
    <row r="1" spans="1:9" ht="17.25" thickBot="1"/>
    <row r="2" spans="1:9" ht="20.25" customHeight="1">
      <c r="A2" s="16" t="s">
        <v>92</v>
      </c>
      <c r="B2" s="17" t="s">
        <v>76</v>
      </c>
      <c r="C2" s="17" t="s">
        <v>77</v>
      </c>
      <c r="D2" s="17" t="s">
        <v>78</v>
      </c>
      <c r="E2" s="18" t="s">
        <v>79</v>
      </c>
      <c r="F2" s="16" t="s">
        <v>80</v>
      </c>
      <c r="G2" s="176">
        <v>84499470</v>
      </c>
      <c r="H2" s="177"/>
      <c r="I2" s="19" t="s">
        <v>81</v>
      </c>
    </row>
    <row r="3" spans="1:9" ht="23.25" customHeight="1">
      <c r="A3" s="20" t="s">
        <v>91</v>
      </c>
      <c r="B3" s="21">
        <v>2161670</v>
      </c>
      <c r="C3" s="22"/>
      <c r="D3" s="21">
        <v>18610480</v>
      </c>
      <c r="E3" s="23" t="s">
        <v>129</v>
      </c>
      <c r="F3" s="20" t="s">
        <v>82</v>
      </c>
      <c r="G3" s="178">
        <v>48975168</v>
      </c>
      <c r="H3" s="179"/>
      <c r="I3" s="180" t="s">
        <v>83</v>
      </c>
    </row>
    <row r="4" spans="1:9" ht="20.25" customHeight="1">
      <c r="A4" s="20" t="s">
        <v>84</v>
      </c>
      <c r="B4" s="24"/>
      <c r="C4" s="24">
        <v>200000</v>
      </c>
      <c r="D4" s="25">
        <v>67973778</v>
      </c>
      <c r="E4" s="26" t="s">
        <v>85</v>
      </c>
      <c r="F4" s="20" t="s">
        <v>86</v>
      </c>
      <c r="G4" s="178">
        <v>48000000</v>
      </c>
      <c r="H4" s="179"/>
      <c r="I4" s="180"/>
    </row>
    <row r="5" spans="1:9" ht="21.75" customHeight="1" thickBot="1">
      <c r="A5" s="27" t="s">
        <v>87</v>
      </c>
      <c r="B5" s="171">
        <v>270000</v>
      </c>
      <c r="C5" s="171"/>
      <c r="D5" s="28"/>
      <c r="E5" s="29"/>
      <c r="F5" s="27" t="s">
        <v>88</v>
      </c>
      <c r="G5" s="172">
        <v>37319434</v>
      </c>
      <c r="H5" s="173"/>
      <c r="I5" s="30" t="s">
        <v>89</v>
      </c>
    </row>
    <row r="6" spans="1:9">
      <c r="A6" s="3"/>
      <c r="B6" s="3"/>
      <c r="C6" s="3"/>
      <c r="D6" s="3"/>
      <c r="E6" s="3"/>
      <c r="F6" s="3"/>
      <c r="G6" s="3"/>
      <c r="H6" s="3"/>
      <c r="I6" s="3"/>
    </row>
    <row r="8" spans="1:9" ht="17.25" thickBot="1"/>
    <row r="9" spans="1:9" ht="17.25" thickBot="1">
      <c r="A9" s="61" t="s">
        <v>190</v>
      </c>
      <c r="B9" s="62" t="s">
        <v>191</v>
      </c>
      <c r="C9" s="62" t="s">
        <v>192</v>
      </c>
      <c r="D9" s="62" t="s">
        <v>193</v>
      </c>
      <c r="E9" s="63" t="s">
        <v>194</v>
      </c>
      <c r="F9" s="55" t="s">
        <v>195</v>
      </c>
      <c r="G9" s="50">
        <v>84499470</v>
      </c>
      <c r="H9" s="95" t="s">
        <v>196</v>
      </c>
    </row>
    <row r="10" spans="1:9" ht="17.25" thickTop="1">
      <c r="A10" s="59" t="s">
        <v>197</v>
      </c>
      <c r="B10" s="49">
        <v>260000</v>
      </c>
      <c r="C10" s="49"/>
      <c r="D10" s="49">
        <v>19655186</v>
      </c>
      <c r="E10" s="60"/>
      <c r="F10" s="56" t="s">
        <v>198</v>
      </c>
      <c r="G10" s="49">
        <v>99281160</v>
      </c>
      <c r="H10" s="174" t="s">
        <v>199</v>
      </c>
    </row>
    <row r="11" spans="1:9" ht="18">
      <c r="A11" s="51" t="s">
        <v>200</v>
      </c>
      <c r="B11" s="49">
        <v>2490000</v>
      </c>
      <c r="C11" s="49">
        <v>16900000</v>
      </c>
      <c r="D11" s="49">
        <v>63324272</v>
      </c>
      <c r="E11" s="150" t="s">
        <v>354</v>
      </c>
      <c r="F11" s="56" t="s">
        <v>201</v>
      </c>
      <c r="G11" s="96">
        <v>16000000</v>
      </c>
      <c r="H11" s="175"/>
    </row>
    <row r="12" spans="1:9" ht="17.25" thickBot="1">
      <c r="A12" s="52" t="s">
        <v>202</v>
      </c>
      <c r="B12" s="53">
        <v>240000</v>
      </c>
      <c r="C12" s="103">
        <v>240000</v>
      </c>
      <c r="D12" s="54"/>
      <c r="E12" s="58"/>
      <c r="F12" s="57" t="s">
        <v>203</v>
      </c>
      <c r="G12" s="98">
        <v>34054610</v>
      </c>
      <c r="H12" s="97" t="s">
        <v>204</v>
      </c>
    </row>
    <row r="15" spans="1:9">
      <c r="A15" s="41" t="s">
        <v>134</v>
      </c>
      <c r="B15" s="34">
        <v>70000</v>
      </c>
      <c r="C15" s="37"/>
      <c r="D15" s="37"/>
      <c r="E15" s="5"/>
    </row>
    <row r="16" spans="1:9">
      <c r="A16" s="41" t="s">
        <v>135</v>
      </c>
      <c r="B16" s="34">
        <v>74435154</v>
      </c>
      <c r="C16" s="37"/>
      <c r="D16" s="37"/>
      <c r="E16" s="6"/>
    </row>
    <row r="17" spans="1:5">
      <c r="A17" s="41" t="s">
        <v>136</v>
      </c>
      <c r="B17" s="40"/>
      <c r="C17" s="38">
        <v>30000</v>
      </c>
      <c r="D17" s="39"/>
      <c r="E17" s="7"/>
    </row>
    <row r="18" spans="1:5">
      <c r="A18" s="41" t="s">
        <v>137</v>
      </c>
      <c r="B18" s="34"/>
      <c r="D18" s="37"/>
      <c r="E18" s="8"/>
    </row>
    <row r="19" spans="1:5">
      <c r="A19" s="41" t="s">
        <v>147</v>
      </c>
      <c r="B19" s="37"/>
      <c r="C19" s="37">
        <v>4000000</v>
      </c>
      <c r="D19" s="37">
        <v>8000000</v>
      </c>
      <c r="E19" s="4"/>
    </row>
    <row r="20" spans="1:5">
      <c r="A20" s="41" t="s">
        <v>145</v>
      </c>
      <c r="B20" s="37"/>
      <c r="C20" s="37">
        <v>100000</v>
      </c>
      <c r="D20" s="37"/>
      <c r="E20" s="4"/>
    </row>
    <row r="21" spans="1:5">
      <c r="A21" s="41"/>
      <c r="B21" s="37">
        <v>275000</v>
      </c>
      <c r="C21" s="37"/>
      <c r="D21" s="37"/>
      <c r="E21" s="4"/>
    </row>
    <row r="22" spans="1:5">
      <c r="A22" s="46"/>
      <c r="B22" s="73" t="e">
        <f>SUM(#REF!)</f>
        <v>#REF!</v>
      </c>
      <c r="C22" s="73">
        <f>SUM(C14:C21)</f>
        <v>4130000</v>
      </c>
      <c r="D22" s="74"/>
      <c r="E22" s="75"/>
    </row>
    <row r="23" spans="1:5">
      <c r="A23" s="42" t="s">
        <v>138</v>
      </c>
      <c r="E23" s="5"/>
    </row>
    <row r="24" spans="1:5">
      <c r="A24" s="42" t="s">
        <v>139</v>
      </c>
      <c r="E24" s="44"/>
    </row>
    <row r="25" spans="1:5">
      <c r="A25" s="42" t="s">
        <v>146</v>
      </c>
      <c r="B25" s="33">
        <v>50305992</v>
      </c>
      <c r="C25" s="33"/>
      <c r="E25" s="5" t="s">
        <v>175</v>
      </c>
    </row>
    <row r="26" spans="1:5">
      <c r="A26" s="42" t="s">
        <v>189</v>
      </c>
      <c r="B26" s="33"/>
      <c r="C26" s="33"/>
      <c r="D26" s="35">
        <v>84499470</v>
      </c>
      <c r="E26" s="5"/>
    </row>
  </sheetData>
  <mergeCells count="7">
    <mergeCell ref="I3:I4"/>
    <mergeCell ref="G4:H4"/>
    <mergeCell ref="B5:C5"/>
    <mergeCell ref="G5:H5"/>
    <mergeCell ref="H10:H11"/>
    <mergeCell ref="G2:H2"/>
    <mergeCell ref="G3:H3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2" sqref="A2:E25"/>
    </sheetView>
  </sheetViews>
  <sheetFormatPr defaultRowHeight="16.5"/>
  <cols>
    <col min="1" max="1" width="3.875" customWidth="1"/>
    <col min="2" max="2" width="10.625" customWidth="1"/>
    <col min="3" max="3" width="13.875" customWidth="1"/>
    <col min="4" max="4" width="13.25" customWidth="1"/>
    <col min="5" max="5" width="14.75" customWidth="1"/>
  </cols>
  <sheetData>
    <row r="1" spans="1:5" ht="17.25" thickBot="1">
      <c r="A1" s="76"/>
      <c r="B1" s="77"/>
      <c r="C1" s="77"/>
      <c r="D1" s="77"/>
      <c r="E1" s="77"/>
    </row>
    <row r="2" spans="1:5" ht="14.25" customHeight="1">
      <c r="A2" s="80" t="s">
        <v>94</v>
      </c>
      <c r="B2" s="81" t="s">
        <v>95</v>
      </c>
      <c r="C2" s="81" t="s">
        <v>96</v>
      </c>
      <c r="D2" s="81" t="s">
        <v>97</v>
      </c>
      <c r="E2" s="82" t="s">
        <v>98</v>
      </c>
    </row>
    <row r="3" spans="1:5" ht="14.25" customHeight="1">
      <c r="A3" s="182" t="s">
        <v>99</v>
      </c>
      <c r="B3" s="83" t="s">
        <v>68</v>
      </c>
      <c r="C3" s="83" t="s">
        <v>100</v>
      </c>
      <c r="D3" s="83" t="s">
        <v>101</v>
      </c>
      <c r="E3" s="84" t="s">
        <v>104</v>
      </c>
    </row>
    <row r="4" spans="1:5" ht="14.25" customHeight="1">
      <c r="A4" s="183"/>
      <c r="B4" s="78" t="s">
        <v>69</v>
      </c>
      <c r="C4" s="78" t="s">
        <v>113</v>
      </c>
      <c r="D4" s="78" t="s">
        <v>102</v>
      </c>
      <c r="E4" s="85" t="s">
        <v>105</v>
      </c>
    </row>
    <row r="5" spans="1:5" ht="14.25" customHeight="1">
      <c r="A5" s="183"/>
      <c r="B5" s="79" t="s">
        <v>70</v>
      </c>
      <c r="C5" s="79" t="s">
        <v>114</v>
      </c>
      <c r="D5" s="79" t="s">
        <v>103</v>
      </c>
      <c r="E5" s="86" t="s">
        <v>106</v>
      </c>
    </row>
    <row r="6" spans="1:5" ht="14.25" customHeight="1">
      <c r="A6" s="183"/>
      <c r="B6" s="193" t="s">
        <v>185</v>
      </c>
      <c r="C6" s="187" t="s">
        <v>75</v>
      </c>
      <c r="D6" s="188"/>
      <c r="E6" s="189"/>
    </row>
    <row r="7" spans="1:5" ht="14.25" customHeight="1">
      <c r="A7" s="183"/>
      <c r="B7" s="194"/>
      <c r="C7" s="190" t="s">
        <v>107</v>
      </c>
      <c r="D7" s="191"/>
      <c r="E7" s="192"/>
    </row>
    <row r="8" spans="1:5" ht="14.25" customHeight="1">
      <c r="A8" s="183"/>
      <c r="B8" s="83" t="s">
        <v>108</v>
      </c>
      <c r="C8" s="187" t="s">
        <v>110</v>
      </c>
      <c r="D8" s="188"/>
      <c r="E8" s="189"/>
    </row>
    <row r="9" spans="1:5" ht="14.25" customHeight="1">
      <c r="A9" s="184"/>
      <c r="B9" s="79" t="s">
        <v>109</v>
      </c>
      <c r="C9" s="190" t="s">
        <v>111</v>
      </c>
      <c r="D9" s="191"/>
      <c r="E9" s="192"/>
    </row>
    <row r="10" spans="1:5" ht="14.25" customHeight="1">
      <c r="A10" s="182" t="s">
        <v>112</v>
      </c>
      <c r="B10" s="83" t="s">
        <v>68</v>
      </c>
      <c r="C10" s="83" t="s">
        <v>106</v>
      </c>
      <c r="D10" s="83" t="s">
        <v>115</v>
      </c>
      <c r="E10" s="84" t="s">
        <v>118</v>
      </c>
    </row>
    <row r="11" spans="1:5" ht="14.25" customHeight="1">
      <c r="A11" s="183"/>
      <c r="B11" s="78" t="s">
        <v>69</v>
      </c>
      <c r="C11" s="78" t="s">
        <v>177</v>
      </c>
      <c r="D11" s="78" t="s">
        <v>116</v>
      </c>
      <c r="E11" s="85" t="s">
        <v>102</v>
      </c>
    </row>
    <row r="12" spans="1:5" ht="14.25" customHeight="1">
      <c r="A12" s="184"/>
      <c r="B12" s="79" t="s">
        <v>70</v>
      </c>
      <c r="C12" s="79" t="s">
        <v>178</v>
      </c>
      <c r="D12" s="79" t="s">
        <v>117</v>
      </c>
      <c r="E12" s="86" t="s">
        <v>120</v>
      </c>
    </row>
    <row r="13" spans="1:5" ht="14.25" customHeight="1">
      <c r="A13" s="182" t="s">
        <v>121</v>
      </c>
      <c r="B13" s="83" t="s">
        <v>68</v>
      </c>
      <c r="C13" s="83" t="s">
        <v>100</v>
      </c>
      <c r="D13" s="83" t="s">
        <v>104</v>
      </c>
      <c r="E13" s="84" t="s">
        <v>124</v>
      </c>
    </row>
    <row r="14" spans="1:5" ht="14.25" customHeight="1">
      <c r="A14" s="183"/>
      <c r="B14" s="78" t="s">
        <v>69</v>
      </c>
      <c r="C14" s="78" t="s">
        <v>122</v>
      </c>
      <c r="D14" s="78" t="s">
        <v>105</v>
      </c>
      <c r="E14" s="85" t="s">
        <v>119</v>
      </c>
    </row>
    <row r="15" spans="1:5" ht="14.25" customHeight="1">
      <c r="A15" s="184"/>
      <c r="B15" s="79" t="s">
        <v>70</v>
      </c>
      <c r="C15" s="79" t="s">
        <v>179</v>
      </c>
      <c r="D15" s="79" t="s">
        <v>123</v>
      </c>
      <c r="E15" s="86" t="s">
        <v>125</v>
      </c>
    </row>
    <row r="16" spans="1:5" ht="14.25" customHeight="1">
      <c r="A16" s="182" t="s">
        <v>126</v>
      </c>
      <c r="B16" s="83" t="s">
        <v>68</v>
      </c>
      <c r="C16" s="83" t="s">
        <v>127</v>
      </c>
      <c r="D16" s="83" t="s">
        <v>118</v>
      </c>
      <c r="E16" s="84" t="s">
        <v>117</v>
      </c>
    </row>
    <row r="17" spans="1:5" ht="14.25" customHeight="1">
      <c r="A17" s="183"/>
      <c r="B17" s="78" t="s">
        <v>69</v>
      </c>
      <c r="C17" s="78" t="s">
        <v>180</v>
      </c>
      <c r="D17" s="78" t="s">
        <v>181</v>
      </c>
      <c r="E17" s="85" t="s">
        <v>115</v>
      </c>
    </row>
    <row r="18" spans="1:5" ht="14.25" customHeight="1">
      <c r="A18" s="184"/>
      <c r="B18" s="79" t="s">
        <v>70</v>
      </c>
      <c r="C18" s="79" t="s">
        <v>128</v>
      </c>
      <c r="D18" s="79" t="s">
        <v>178</v>
      </c>
      <c r="E18" s="86" t="s">
        <v>123</v>
      </c>
    </row>
    <row r="19" spans="1:5" ht="14.25" customHeight="1">
      <c r="A19" s="182" t="s">
        <v>182</v>
      </c>
      <c r="B19" s="83" t="s">
        <v>68</v>
      </c>
      <c r="C19" s="83" t="s">
        <v>183</v>
      </c>
      <c r="D19" s="83" t="s">
        <v>125</v>
      </c>
      <c r="E19" s="84" t="s">
        <v>101</v>
      </c>
    </row>
    <row r="20" spans="1:5" ht="14.25" customHeight="1">
      <c r="A20" s="183"/>
      <c r="B20" s="78" t="s">
        <v>69</v>
      </c>
      <c r="C20" s="78" t="s">
        <v>127</v>
      </c>
      <c r="D20" s="78" t="s">
        <v>124</v>
      </c>
      <c r="E20" s="85" t="s">
        <v>184</v>
      </c>
    </row>
    <row r="21" spans="1:5" ht="14.25" customHeight="1" thickBot="1">
      <c r="A21" s="185"/>
      <c r="B21" s="87" t="s">
        <v>70</v>
      </c>
      <c r="C21" s="87" t="s">
        <v>128</v>
      </c>
      <c r="D21" s="87" t="s">
        <v>106</v>
      </c>
      <c r="E21" s="88" t="s">
        <v>103</v>
      </c>
    </row>
    <row r="22" spans="1:5" ht="14.25" customHeight="1">
      <c r="A22" s="186" t="s">
        <v>186</v>
      </c>
      <c r="B22" s="186"/>
      <c r="C22" s="186"/>
      <c r="D22" s="186"/>
      <c r="E22" s="186"/>
    </row>
    <row r="23" spans="1:5" ht="14.25" customHeight="1">
      <c r="A23" s="181" t="s">
        <v>93</v>
      </c>
      <c r="B23" s="181"/>
      <c r="C23" s="181"/>
      <c r="D23" s="181"/>
      <c r="E23" s="181"/>
    </row>
    <row r="24" spans="1:5" ht="14.25" customHeight="1">
      <c r="A24" s="181" t="s">
        <v>187</v>
      </c>
      <c r="B24" s="181"/>
      <c r="C24" s="181"/>
      <c r="D24" s="181"/>
      <c r="E24" s="181"/>
    </row>
    <row r="25" spans="1:5" ht="14.25" customHeight="1">
      <c r="A25" s="181" t="s">
        <v>188</v>
      </c>
      <c r="B25" s="181"/>
      <c r="C25" s="181"/>
      <c r="D25" s="181"/>
      <c r="E25" s="181"/>
    </row>
  </sheetData>
  <mergeCells count="14">
    <mergeCell ref="C6:E6"/>
    <mergeCell ref="C7:E7"/>
    <mergeCell ref="A3:A9"/>
    <mergeCell ref="B6:B7"/>
    <mergeCell ref="C8:E8"/>
    <mergeCell ref="C9:E9"/>
    <mergeCell ref="A23:E23"/>
    <mergeCell ref="A24:E24"/>
    <mergeCell ref="A25:E25"/>
    <mergeCell ref="A10:A12"/>
    <mergeCell ref="A13:A15"/>
    <mergeCell ref="A16:A18"/>
    <mergeCell ref="A19:A21"/>
    <mergeCell ref="A22:E2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2" sqref="A2:E19"/>
    </sheetView>
  </sheetViews>
  <sheetFormatPr defaultRowHeight="16.5"/>
  <cols>
    <col min="1" max="1" width="6.125" customWidth="1"/>
    <col min="2" max="2" width="11.375" customWidth="1"/>
    <col min="3" max="3" width="14.75" customWidth="1"/>
    <col min="4" max="4" width="15.125" customWidth="1"/>
    <col min="5" max="5" width="14.625" customWidth="1"/>
    <col min="6" max="6" width="34" customWidth="1"/>
  </cols>
  <sheetData>
    <row r="1" spans="1:5" ht="17.25" thickBot="1">
      <c r="A1" s="76"/>
    </row>
    <row r="2" spans="1:5">
      <c r="A2" s="117" t="s">
        <v>94</v>
      </c>
      <c r="B2" s="118" t="s">
        <v>95</v>
      </c>
      <c r="C2" s="118" t="s">
        <v>96</v>
      </c>
      <c r="D2" s="118" t="s">
        <v>97</v>
      </c>
      <c r="E2" s="119" t="s">
        <v>98</v>
      </c>
    </row>
    <row r="3" spans="1:5" ht="21.75" customHeight="1">
      <c r="A3" s="197" t="s">
        <v>99</v>
      </c>
      <c r="B3" s="114" t="s">
        <v>68</v>
      </c>
      <c r="C3" s="114" t="s">
        <v>100</v>
      </c>
      <c r="D3" s="114" t="s">
        <v>101</v>
      </c>
      <c r="E3" s="120" t="s">
        <v>104</v>
      </c>
    </row>
    <row r="4" spans="1:5" ht="21.75" customHeight="1">
      <c r="A4" s="199"/>
      <c r="B4" s="115" t="s">
        <v>69</v>
      </c>
      <c r="C4" s="115" t="s">
        <v>113</v>
      </c>
      <c r="D4" s="115" t="s">
        <v>102</v>
      </c>
      <c r="E4" s="121" t="s">
        <v>105</v>
      </c>
    </row>
    <row r="5" spans="1:5" ht="21.75" customHeight="1">
      <c r="A5" s="199"/>
      <c r="B5" s="116" t="s">
        <v>70</v>
      </c>
      <c r="C5" s="116" t="s">
        <v>114</v>
      </c>
      <c r="D5" s="116" t="s">
        <v>103</v>
      </c>
      <c r="E5" s="122" t="s">
        <v>106</v>
      </c>
    </row>
    <row r="6" spans="1:5" ht="16.5" customHeight="1">
      <c r="A6" s="199"/>
      <c r="B6" s="114" t="s">
        <v>237</v>
      </c>
      <c r="C6" s="201" t="s">
        <v>75</v>
      </c>
      <c r="D6" s="202"/>
      <c r="E6" s="203"/>
    </row>
    <row r="7" spans="1:5" ht="16.5" customHeight="1">
      <c r="A7" s="199"/>
      <c r="B7" s="115" t="s">
        <v>229</v>
      </c>
      <c r="C7" s="204" t="s">
        <v>107</v>
      </c>
      <c r="D7" s="205"/>
      <c r="E7" s="206"/>
    </row>
    <row r="8" spans="1:5" ht="16.5" customHeight="1">
      <c r="A8" s="199"/>
      <c r="B8" s="116" t="s">
        <v>230</v>
      </c>
      <c r="C8" s="207"/>
      <c r="D8" s="208"/>
      <c r="E8" s="209"/>
    </row>
    <row r="9" spans="1:5" ht="21.75" customHeight="1">
      <c r="A9" s="199"/>
      <c r="B9" s="114" t="s">
        <v>108</v>
      </c>
      <c r="C9" s="201" t="s">
        <v>232</v>
      </c>
      <c r="D9" s="202"/>
      <c r="E9" s="203"/>
    </row>
    <row r="10" spans="1:5" ht="21.75" customHeight="1">
      <c r="A10" s="200"/>
      <c r="B10" s="116" t="s">
        <v>231</v>
      </c>
      <c r="C10" s="210" t="s">
        <v>233</v>
      </c>
      <c r="D10" s="211"/>
      <c r="E10" s="212"/>
    </row>
    <row r="11" spans="1:5" ht="21.75" customHeight="1">
      <c r="A11" s="197" t="s">
        <v>112</v>
      </c>
      <c r="B11" s="114" t="s">
        <v>68</v>
      </c>
      <c r="C11" s="114" t="s">
        <v>106</v>
      </c>
      <c r="D11" s="114" t="s">
        <v>115</v>
      </c>
      <c r="E11" s="120" t="s">
        <v>118</v>
      </c>
    </row>
    <row r="12" spans="1:5" ht="21.75" customHeight="1">
      <c r="A12" s="199"/>
      <c r="B12" s="115" t="s">
        <v>69</v>
      </c>
      <c r="C12" s="115" t="s">
        <v>238</v>
      </c>
      <c r="D12" s="115" t="s">
        <v>116</v>
      </c>
      <c r="E12" s="121" t="s">
        <v>102</v>
      </c>
    </row>
    <row r="13" spans="1:5" ht="21.75" customHeight="1">
      <c r="A13" s="200"/>
      <c r="B13" s="116" t="s">
        <v>70</v>
      </c>
      <c r="C13" s="116" t="s">
        <v>239</v>
      </c>
      <c r="D13" s="116" t="s">
        <v>117</v>
      </c>
      <c r="E13" s="122" t="s">
        <v>120</v>
      </c>
    </row>
    <row r="14" spans="1:5" ht="21.75" customHeight="1">
      <c r="A14" s="197" t="s">
        <v>121</v>
      </c>
      <c r="B14" s="114" t="s">
        <v>68</v>
      </c>
      <c r="C14" s="114" t="s">
        <v>234</v>
      </c>
      <c r="D14" s="114" t="s">
        <v>104</v>
      </c>
      <c r="E14" s="120" t="s">
        <v>124</v>
      </c>
    </row>
    <row r="15" spans="1:5" ht="21.75" customHeight="1">
      <c r="A15" s="199"/>
      <c r="B15" s="115" t="s">
        <v>69</v>
      </c>
      <c r="C15" s="115" t="s">
        <v>122</v>
      </c>
      <c r="D15" s="115" t="s">
        <v>105</v>
      </c>
      <c r="E15" s="121" t="s">
        <v>119</v>
      </c>
    </row>
    <row r="16" spans="1:5" ht="21.75" customHeight="1">
      <c r="A16" s="200"/>
      <c r="B16" s="116" t="s">
        <v>70</v>
      </c>
      <c r="C16" s="116" t="s">
        <v>240</v>
      </c>
      <c r="D16" s="116" t="s">
        <v>123</v>
      </c>
      <c r="E16" s="122" t="s">
        <v>125</v>
      </c>
    </row>
    <row r="17" spans="1:5" ht="21.75" customHeight="1">
      <c r="A17" s="197" t="s">
        <v>126</v>
      </c>
      <c r="B17" s="114" t="s">
        <v>68</v>
      </c>
      <c r="C17" s="114" t="s">
        <v>115</v>
      </c>
      <c r="D17" s="114" t="s">
        <v>118</v>
      </c>
      <c r="E17" s="120" t="s">
        <v>236</v>
      </c>
    </row>
    <row r="18" spans="1:5" ht="21.75" customHeight="1" thickBot="1">
      <c r="A18" s="198"/>
      <c r="B18" s="123" t="s">
        <v>69</v>
      </c>
      <c r="C18" s="123" t="s">
        <v>235</v>
      </c>
      <c r="D18" s="123" t="s">
        <v>241</v>
      </c>
      <c r="E18" s="124" t="s">
        <v>127</v>
      </c>
    </row>
    <row r="19" spans="1:5" ht="27.75" customHeight="1">
      <c r="A19" s="195" t="s">
        <v>242</v>
      </c>
      <c r="B19" s="196"/>
      <c r="C19" s="196"/>
      <c r="D19" s="196"/>
      <c r="E19" s="196"/>
    </row>
  </sheetData>
  <mergeCells count="10">
    <mergeCell ref="A19:E19"/>
    <mergeCell ref="A17:A18"/>
    <mergeCell ref="A3:A10"/>
    <mergeCell ref="C6:E6"/>
    <mergeCell ref="C7:E7"/>
    <mergeCell ref="C8:E8"/>
    <mergeCell ref="C9:E9"/>
    <mergeCell ref="C10:E10"/>
    <mergeCell ref="A11:A13"/>
    <mergeCell ref="A14:A16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7" sqref="C27"/>
    </sheetView>
  </sheetViews>
  <sheetFormatPr defaultRowHeight="16.5"/>
  <cols>
    <col min="1" max="1" width="13.125" style="32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2011-09-07T01:06:02Z</cp:lastPrinted>
  <dcterms:created xsi:type="dcterms:W3CDTF">2011-02-02T00:54:59Z</dcterms:created>
  <dcterms:modified xsi:type="dcterms:W3CDTF">2011-09-07T05:56:37Z</dcterms:modified>
</cp:coreProperties>
</file>