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B10" i="2"/>
  <c r="C65" i="3"/>
  <c r="B58" l="1"/>
  <c r="B65" s="1"/>
  <c r="E19" i="2" l="1"/>
  <c r="C22" i="4" l="1"/>
  <c r="B22"/>
  <c r="D12" i="6"/>
  <c r="D45"/>
  <c r="C45"/>
  <c r="C53" s="1"/>
  <c r="B12"/>
  <c r="B53" s="1"/>
</calcChain>
</file>

<file path=xl/comments1.xml><?xml version="1.0" encoding="utf-8"?>
<comments xmlns="http://schemas.openxmlformats.org/spreadsheetml/2006/main">
  <authors>
    <author>sss</author>
  </authors>
  <commentList>
    <comment ref="A63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<sst xmlns="http://schemas.openxmlformats.org/spreadsheetml/2006/main" count="528" uniqueCount="383">
  <si>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</si>
  <si>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</si>
  <si>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</si>
  <si>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</si>
  <si>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</si>
  <si>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</si>
  <si>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</si>
  <si>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</si>
  <si>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</si>
  <si>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</si>
  <si>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</si>
  <si>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</si>
  <si>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</si>
  <si>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</si>
  <si>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</si>
  <si>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</si>
  <si>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</si>
  <si>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</si>
  <si>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</si>
  <si>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</si>
  <si>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</si>
  <si>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</si>
  <si>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</si>
  <si>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</si>
  <si>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</si>
  <si>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</si>
  <si>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</si>
  <si>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</si>
  <si>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</si>
  <si>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</si>
  <si>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</si>
  <si>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</si>
  <si>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</si>
  <si>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</si>
  <si>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</si>
  <si>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</si>
  <si>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</si>
  <si>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</si>
  <si>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</si>
  <si>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</si>
  <si>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</si>
  <si>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</si>
  <si>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</si>
  <si>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</si>
  <si>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</si>
  <si>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</si>
  <si>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</si>
  <si>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</si>
  <si>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</si>
  <si>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</si>
  <si>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</si>
  <si>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</si>
  <si>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</si>
  <si>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</si>
  <si>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</si>
  <si>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</si>
  <si>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</si>
  <si>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</si>
  <si>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</si>
  <si>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</si>
  <si>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</si>
  <si>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</si>
  <si>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</si>
  <si>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</si>
  <si>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</si>
  <si>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</si>
  <si>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</si>
  <si>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</si>
  <si>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</si>
  <si>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</si>
  <si>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</si>
  <si>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</si>
  <si>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직원교육비</t>
  </si>
  <si>
    <t xml:space="preserve">    퇴직급여</t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</si>
  <si>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</si>
  <si>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</si>
  <si>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</si>
  <si>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</si>
  <si>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</si>
  <si>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</si>
  <si>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</si>
  <si>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</si>
  <si>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</si>
  <si>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</si>
  <si>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신학생,전담신부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</si>
  <si>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</si>
  <si>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</si>
  <si>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</si>
  <si>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</si>
  <si>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</si>
  <si>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적     공</t>
    <phoneticPr fontId="3" type="noConversion"/>
  </si>
  <si>
    <t xml:space="preserve">기타예금 </t>
    <phoneticPr fontId="3" type="noConversion"/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</si>
  <si>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</si>
  <si>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</si>
  <si>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</si>
  <si>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</si>
  <si>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</si>
  <si>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</si>
  <si>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</si>
  <si>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</si>
  <si>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</si>
  <si>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</si>
  <si>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</si>
  <si>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</si>
  <si>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</si>
  <si>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</si>
  <si>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성시간</t>
  </si>
  <si>
    <t>2주</t>
  </si>
  <si>
    <t>백지영 마리아</t>
  </si>
  <si>
    <t>안준홍 라파엘</t>
  </si>
  <si>
    <t>김정미 엘리나</t>
  </si>
  <si>
    <t>이지애 마르타</t>
  </si>
  <si>
    <t>신동운 베네딕토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</si>
  <si>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</si>
  <si>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</si>
  <si>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</si>
  <si>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</si>
  <si>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</si>
  <si>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</si>
  <si>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</si>
  <si>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김덕열 베드로</t>
  </si>
  <si>
    <t>4주</t>
  </si>
  <si>
    <t>이수진 안젤라</t>
  </si>
  <si>
    <t>심윤철 시몬</t>
  </si>
  <si>
    <t>성목요일,사순절저금통,자모회</t>
    <phoneticPr fontId="1" type="noConversion"/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</si>
  <si>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</si>
  <si>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</si>
  <si>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</si>
  <si>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</si>
  <si>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</si>
  <si>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</si>
  <si>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</si>
  <si>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</si>
  <si>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</si>
  <si>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</si>
  <si>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</si>
  <si>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제전비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</si>
  <si>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</si>
  <si>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</si>
  <si>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</si>
  <si>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</si>
  <si>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</si>
  <si>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</si>
  <si>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</si>
  <si>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</si>
  <si>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</si>
  <si>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</si>
  <si>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</si>
  <si>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</si>
  <si>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</si>
  <si>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</si>
  <si>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</si>
  <si>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</si>
  <si>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</si>
  <si>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</si>
  <si>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</si>
  <si>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</si>
  <si>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</si>
  <si>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</si>
  <si>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</si>
  <si>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</si>
  <si>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</si>
  <si>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</si>
  <si>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</si>
  <si>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</si>
  <si>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</si>
  <si>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</si>
  <si>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</si>
  <si>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</si>
  <si>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</si>
  <si>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</si>
  <si>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</si>
  <si>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곽미경 프란치스카</t>
  </si>
  <si>
    <t>유영일 프란치스코</t>
  </si>
  <si>
    <t>구경희 마리안나</t>
  </si>
  <si>
    <t>5주</t>
  </si>
  <si>
    <t>특별예금(퇴직)</t>
    <phoneticPr fontId="1" type="noConversion"/>
  </si>
  <si>
    <t>기타예금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</si>
  <si>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</si>
  <si>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</si>
  <si>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</si>
  <si>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</si>
  <si>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</si>
  <si>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퇴직적립금</t>
    <phoneticPr fontId="1" type="noConversion"/>
  </si>
  <si>
    <t>적공</t>
    <phoneticPr fontId="1" type="noConversion"/>
  </si>
  <si>
    <t>정기예금</t>
    <phoneticPr fontId="1" type="noConversion"/>
  </si>
  <si>
    <t>시설적립금</t>
    <phoneticPr fontId="1" type="noConversion"/>
  </si>
  <si>
    <t>장학기금</t>
    <phoneticPr fontId="1" type="noConversion"/>
  </si>
  <si>
    <t>정기적금</t>
    <phoneticPr fontId="1" type="noConversion"/>
  </si>
  <si>
    <t>성소개발비</t>
    <phoneticPr fontId="1" type="noConversion"/>
  </si>
  <si>
    <t>보통예금</t>
    <phoneticPr fontId="1" type="noConversion"/>
  </si>
  <si>
    <t>본당살림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</si>
  <si>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</si>
  <si>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</si>
  <si>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</si>
  <si>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</si>
  <si>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</si>
  <si>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전교비</t>
    <phoneticPr fontId="1" type="noConversion"/>
  </si>
  <si>
    <t>사제생활비</t>
    <phoneticPr fontId="1" type="noConversion"/>
  </si>
  <si>
    <t>수녀생활비</t>
    <phoneticPr fontId="1" type="noConversion"/>
  </si>
  <si>
    <t>주일학교</t>
    <phoneticPr fontId="1" type="noConversion"/>
  </si>
  <si>
    <t>교구납부금</t>
    <phoneticPr fontId="1" type="noConversion"/>
  </si>
  <si>
    <t>단체보조비</t>
    <phoneticPr fontId="1" type="noConversion"/>
  </si>
  <si>
    <t>지출계</t>
    <phoneticPr fontId="1" type="noConversion"/>
  </si>
  <si>
    <t>급여</t>
    <phoneticPr fontId="1" type="noConversion"/>
  </si>
  <si>
    <t>소모품비</t>
    <phoneticPr fontId="1" type="noConversion"/>
  </si>
  <si>
    <t>수도광열비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</si>
  <si>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</si>
  <si>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</si>
  <si>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</si>
  <si>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 xml:space="preserve">    기타수입</t>
  </si>
  <si>
    <t>정기적금(시설)</t>
    <phoneticPr fontId="3" type="noConversion"/>
  </si>
  <si>
    <t>기타예금(적공,장학)</t>
    <phoneticPr fontId="1" type="noConversion"/>
  </si>
  <si>
    <t>변모축일</t>
  </si>
  <si>
    <t>토(10시)</t>
  </si>
  <si>
    <t>목 10시</t>
  </si>
  <si>
    <t>해설 : 이수진 안젤라</t>
  </si>
  <si>
    <t>독서 : 신현주 율리아</t>
  </si>
  <si>
    <t xml:space="preserve">신동운 베네틱토 </t>
  </si>
  <si>
    <t>오헌미 소피아</t>
  </si>
  <si>
    <t>조정희 데레사</t>
  </si>
  <si>
    <t>주님의거룩한</t>
    <phoneticPr fontId="1" type="noConversion"/>
  </si>
  <si>
    <r>
      <t xml:space="preserve">곽미경 </t>
    </r>
    <r>
      <rPr>
        <b/>
        <sz val="9"/>
        <color rgb="FF000000"/>
        <rFont val="HY강M"/>
        <family val="1"/>
        <charset val="129"/>
      </rPr>
      <t>프란치스카</t>
    </r>
    <phoneticPr fontId="1" type="noConversion"/>
  </si>
  <si>
    <r>
      <t xml:space="preserve">유영일 </t>
    </r>
    <r>
      <rPr>
        <b/>
        <sz val="9"/>
        <color rgb="FF000000"/>
        <rFont val="HY강M"/>
        <family val="1"/>
        <charset val="129"/>
      </rPr>
      <t>프란치스코</t>
    </r>
    <phoneticPr fontId="1" type="noConversion"/>
  </si>
  <si>
    <r>
      <t>서정문</t>
    </r>
    <r>
      <rPr>
        <b/>
        <sz val="9"/>
        <color rgb="FF000000"/>
        <rFont val="HY강M"/>
        <family val="1"/>
        <charset val="129"/>
      </rPr>
      <t>베르나르도</t>
    </r>
    <phoneticPr fontId="1" type="noConversion"/>
  </si>
  <si>
    <r>
      <t xml:space="preserve">곽미경 </t>
    </r>
    <r>
      <rPr>
        <b/>
        <sz val="9"/>
        <color rgb="FF000000"/>
        <rFont val="HY강M"/>
        <family val="1"/>
        <charset val="129"/>
      </rPr>
      <t>프란체스카</t>
    </r>
    <phoneticPr fontId="1" type="noConversion"/>
  </si>
  <si>
    <r>
      <t xml:space="preserve"> </t>
    </r>
    <r>
      <rPr>
        <b/>
        <sz val="9"/>
        <color theme="1"/>
        <rFont val="HY강M"/>
        <family val="1"/>
        <charset val="129"/>
      </rPr>
      <t>*  해당되는 주차 확인하시어 배정 변경시 단원들과 바꿔 주시기 바랍니다.
* 세례담당:조수자 라파엘라* 장례담당:이명희 멜라니아* 혼배담당:신동운 베네딕토</t>
    </r>
    <r>
      <rPr>
        <b/>
        <sz val="10"/>
        <color theme="1"/>
        <rFont val="HY강M"/>
        <family val="1"/>
        <charset val="129"/>
      </rPr>
      <t xml:space="preserve">
</t>
    </r>
    <phoneticPr fontId="1" type="noConversion"/>
  </si>
  <si>
    <t>잡지출</t>
    <phoneticPr fontId="1" type="noConversion"/>
  </si>
  <si>
    <t>기부금</t>
    <phoneticPr fontId="1" type="noConversion"/>
  </si>
  <si>
    <t>주보,커피,길잡이</t>
    <phoneticPr fontId="1" type="noConversion"/>
  </si>
  <si>
    <t>자선찬조비</t>
    <phoneticPr fontId="1" type="noConversion"/>
  </si>
  <si>
    <t>본당행사비</t>
    <phoneticPr fontId="1" type="noConversion"/>
  </si>
  <si>
    <t>주임신부 영명축일 행사</t>
    <phoneticPr fontId="1" type="noConversion"/>
  </si>
  <si>
    <t>차량비</t>
    <phoneticPr fontId="1" type="noConversion"/>
  </si>
  <si>
    <t>복사기,정수기,청소,승강기,전기안전관리,세콤</t>
    <phoneticPr fontId="1" type="noConversion"/>
  </si>
  <si>
    <r>
      <t>임차료</t>
    </r>
    <r>
      <rPr>
        <sz val="8"/>
        <rFont val="맑은 고딕"/>
        <family val="3"/>
        <charset val="129"/>
      </rPr>
      <t>·</t>
    </r>
    <r>
      <rPr>
        <sz val="8"/>
        <rFont val="HY강M"/>
        <family val="1"/>
        <charset val="129"/>
      </rPr>
      <t>용역비</t>
    </r>
    <phoneticPr fontId="1" type="noConversion"/>
  </si>
  <si>
    <t>통신비</t>
    <phoneticPr fontId="1" type="noConversion"/>
  </si>
  <si>
    <t>전화,인터넷선,케이블</t>
    <phoneticPr fontId="1" type="noConversion"/>
  </si>
  <si>
    <t>복리후생비</t>
    <phoneticPr fontId="1" type="noConversion"/>
  </si>
  <si>
    <t>시설비</t>
    <phoneticPr fontId="1" type="noConversion"/>
  </si>
  <si>
    <t>연령회15만</t>
    <phoneticPr fontId="1" type="noConversion"/>
  </si>
  <si>
    <t xml:space="preserve">    회의비</t>
  </si>
  <si>
    <t>과목</t>
    <phoneticPr fontId="1" type="noConversion"/>
  </si>
  <si>
    <t>지출</t>
    <phoneticPr fontId="1" type="noConversion"/>
  </si>
  <si>
    <t>수입</t>
    <phoneticPr fontId="1" type="noConversion"/>
  </si>
  <si>
    <t>잔액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</si>
  <si>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</si>
  <si>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</si>
  <si>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</si>
  <si>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</si>
  <si>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성소후원금</t>
    <phoneticPr fontId="1" type="noConversion"/>
  </si>
  <si>
    <t>사회복지후원금</t>
    <phoneticPr fontId="1" type="noConversion"/>
  </si>
  <si>
    <t>기타후원금</t>
    <phoneticPr fontId="1" type="noConversion"/>
  </si>
  <si>
    <t>특별헌금</t>
    <phoneticPr fontId="1" type="noConversion"/>
  </si>
  <si>
    <t>기타목적헌금</t>
    <phoneticPr fontId="1" type="noConversion"/>
  </si>
  <si>
    <t>기부금</t>
    <phoneticPr fontId="1" type="noConversion"/>
  </si>
  <si>
    <t>기타기부금</t>
    <phoneticPr fontId="1" type="noConversion"/>
  </si>
  <si>
    <r>
      <rPr>
        <sz val="8"/>
        <rFont val="돋움"/>
        <family val="3"/>
        <charset val="129"/>
      </rPr>
      <t>혼배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장례</t>
    </r>
    <phoneticPr fontId="1" type="noConversion"/>
  </si>
  <si>
    <t>이자수입</t>
    <phoneticPr fontId="1" type="noConversion"/>
  </si>
  <si>
    <t>기타수입</t>
    <phoneticPr fontId="1" type="noConversion"/>
  </si>
  <si>
    <t>제전비</t>
    <phoneticPr fontId="1" type="noConversion"/>
  </si>
  <si>
    <t>전교비</t>
    <phoneticPr fontId="1" type="noConversion"/>
  </si>
  <si>
    <t>단체보조비</t>
    <phoneticPr fontId="1" type="noConversion"/>
  </si>
  <si>
    <t>주일학교운영비</t>
    <phoneticPr fontId="1" type="noConversion"/>
  </si>
  <si>
    <t>교육훈련비</t>
    <phoneticPr fontId="1" type="noConversion"/>
  </si>
  <si>
    <t>교구납부금</t>
    <phoneticPr fontId="1" type="noConversion"/>
  </si>
  <si>
    <t>사제생활비</t>
    <phoneticPr fontId="1" type="noConversion"/>
  </si>
  <si>
    <t>사제성무활동비</t>
    <phoneticPr fontId="1" type="noConversion"/>
  </si>
  <si>
    <t>수녀생활비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</si>
  <si>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</si>
  <si>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</si>
  <si>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</si>
  <si>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기타성무지원비</t>
    <phoneticPr fontId="1" type="noConversion"/>
  </si>
  <si>
    <t>신자피정교육비</t>
    <phoneticPr fontId="1" type="noConversion"/>
  </si>
  <si>
    <t>직원교육비</t>
    <phoneticPr fontId="1" type="noConversion"/>
  </si>
  <si>
    <t>성소개발비</t>
    <phoneticPr fontId="1" type="noConversion"/>
  </si>
  <si>
    <t>신학생후원비</t>
    <phoneticPr fontId="1" type="noConversion"/>
  </si>
  <si>
    <t>자선찬조비</t>
    <phoneticPr fontId="1" type="noConversion"/>
  </si>
  <si>
    <t>교구및본당행사비</t>
    <phoneticPr fontId="1" type="noConversion"/>
  </si>
  <si>
    <t>급여</t>
    <phoneticPr fontId="1" type="noConversion"/>
  </si>
  <si>
    <t>수당</t>
    <phoneticPr fontId="1" type="noConversion"/>
  </si>
  <si>
    <t>상여수당</t>
    <phoneticPr fontId="1" type="noConversion"/>
  </si>
  <si>
    <t>퇴직급여</t>
    <phoneticPr fontId="1" type="noConversion"/>
  </si>
  <si>
    <t>회의비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</si>
  <si>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</si>
  <si>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</si>
  <si>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</si>
  <si>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</si>
  <si>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</si>
  <si>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</si>
  <si>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</si>
  <si>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</si>
  <si>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수수료</t>
    <phoneticPr fontId="1" type="noConversion"/>
  </si>
  <si>
    <t>세금과공과</t>
    <phoneticPr fontId="1" type="noConversion"/>
  </si>
  <si>
    <t>복리후생비</t>
    <phoneticPr fontId="1" type="noConversion"/>
  </si>
  <si>
    <t>학비보조금</t>
    <phoneticPr fontId="1" type="noConversion"/>
  </si>
  <si>
    <t>시설비</t>
    <phoneticPr fontId="1" type="noConversion"/>
  </si>
  <si>
    <t>잡지출</t>
    <phoneticPr fontId="1" type="noConversion"/>
  </si>
  <si>
    <t>비품</t>
    <phoneticPr fontId="1" type="noConversion"/>
  </si>
  <si>
    <t>9월 수지보고</t>
    <phoneticPr fontId="1" type="noConversion"/>
  </si>
  <si>
    <r>
      <t>333</t>
    </r>
    <r>
      <rPr>
        <sz val="8"/>
        <rFont val="돋움"/>
        <family val="3"/>
        <charset val="129"/>
      </rPr>
      <t>건</t>
    </r>
    <phoneticPr fontId="1" type="noConversion"/>
  </si>
  <si>
    <r>
      <t>18</t>
    </r>
    <r>
      <rPr>
        <sz val="8"/>
        <rFont val="돋움"/>
        <family val="3"/>
        <charset val="129"/>
      </rPr>
      <t>건</t>
    </r>
    <phoneticPr fontId="1" type="noConversion"/>
  </si>
  <si>
    <r>
      <rPr>
        <sz val="8"/>
        <rFont val="돋움"/>
        <family val="3"/>
        <charset val="129"/>
      </rPr>
      <t>적공</t>
    </r>
    <r>
      <rPr>
        <sz val="8"/>
        <rFont val="Arial"/>
        <family val="2"/>
      </rPr>
      <t>4</t>
    </r>
    <r>
      <rPr>
        <sz val="8"/>
        <rFont val="돋움"/>
        <family val="3"/>
        <charset val="129"/>
      </rPr>
      <t>건</t>
    </r>
    <phoneticPr fontId="1" type="noConversion"/>
  </si>
  <si>
    <r>
      <rPr>
        <sz val="7"/>
        <rFont val="돋움"/>
        <family val="3"/>
        <charset val="129"/>
      </rPr>
      <t>성소개발비</t>
    </r>
    <r>
      <rPr>
        <sz val="7"/>
        <rFont val="Arial"/>
        <family val="2"/>
      </rPr>
      <t>775000(14</t>
    </r>
    <r>
      <rPr>
        <sz val="7"/>
        <rFont val="돋움"/>
        <family val="3"/>
        <charset val="129"/>
      </rPr>
      <t>건</t>
    </r>
    <r>
      <rPr>
        <sz val="7"/>
        <rFont val="Arial"/>
        <family val="2"/>
      </rPr>
      <t xml:space="preserve">)   </t>
    </r>
    <r>
      <rPr>
        <sz val="7"/>
        <rFont val="돋움"/>
        <family val="3"/>
        <charset val="129"/>
      </rPr>
      <t>장학기금</t>
    </r>
    <r>
      <rPr>
        <sz val="7"/>
        <rFont val="Arial"/>
        <family val="2"/>
      </rPr>
      <t>790,000(13</t>
    </r>
    <r>
      <rPr>
        <sz val="7"/>
        <rFont val="돋움"/>
        <family val="3"/>
        <charset val="129"/>
      </rPr>
      <t>건</t>
    </r>
    <r>
      <rPr>
        <sz val="7"/>
        <rFont val="Arial"/>
        <family val="2"/>
      </rPr>
      <t>)</t>
    </r>
    <phoneticPr fontId="1" type="noConversion"/>
  </si>
  <si>
    <t>헌미헌금</t>
    <phoneticPr fontId="1" type="noConversion"/>
  </si>
  <si>
    <r>
      <rPr>
        <sz val="8"/>
        <rFont val="돋움"/>
        <family val="3"/>
        <charset val="129"/>
      </rPr>
      <t>연령회</t>
    </r>
    <r>
      <rPr>
        <sz val="8"/>
        <rFont val="Arial"/>
        <family val="2"/>
      </rPr>
      <t xml:space="preserve"> 3</t>
    </r>
    <r>
      <rPr>
        <sz val="8"/>
        <rFont val="돋움"/>
        <family val="3"/>
        <charset val="129"/>
      </rPr>
      <t>건</t>
    </r>
    <phoneticPr fontId="1" type="noConversion"/>
  </si>
  <si>
    <r>
      <rPr>
        <sz val="8"/>
        <rFont val="돋움"/>
        <family val="3"/>
        <charset val="129"/>
      </rPr>
      <t>연령회</t>
    </r>
    <r>
      <rPr>
        <sz val="8"/>
        <rFont val="Arial"/>
        <family val="2"/>
      </rPr>
      <t xml:space="preserve"> 1</t>
    </r>
    <r>
      <rPr>
        <sz val="8"/>
        <rFont val="돋움"/>
        <family val="3"/>
        <charset val="129"/>
      </rPr>
      <t>건</t>
    </r>
    <phoneticPr fontId="1" type="noConversion"/>
  </si>
  <si>
    <r>
      <rPr>
        <sz val="8"/>
        <rFont val="돋움"/>
        <family val="3"/>
        <charset val="129"/>
      </rPr>
      <t>경상비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장학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사회복지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통장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이자</t>
    </r>
    <phoneticPr fontId="1" type="noConversion"/>
  </si>
  <si>
    <r>
      <rPr>
        <sz val="8"/>
        <rFont val="돋움"/>
        <family val="3"/>
        <charset val="129"/>
      </rPr>
      <t>명절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상차림</t>
    </r>
    <r>
      <rPr>
        <sz val="8"/>
        <rFont val="Arial"/>
        <family val="2"/>
      </rPr>
      <t xml:space="preserve">, </t>
    </r>
    <r>
      <rPr>
        <sz val="8"/>
        <rFont val="돋움"/>
        <family val="3"/>
        <charset val="129"/>
      </rPr>
      <t>손님신부</t>
    </r>
    <phoneticPr fontId="1" type="noConversion"/>
  </si>
  <si>
    <r>
      <rPr>
        <sz val="8"/>
        <rFont val="돋움"/>
        <family val="3"/>
        <charset val="129"/>
      </rPr>
      <t>커피대금</t>
    </r>
    <r>
      <rPr>
        <sz val="8"/>
        <rFont val="Arial"/>
        <family val="2"/>
      </rPr>
      <t xml:space="preserve">, </t>
    </r>
    <r>
      <rPr>
        <sz val="8"/>
        <rFont val="돋움"/>
        <family val="3"/>
        <charset val="129"/>
      </rPr>
      <t>주보</t>
    </r>
    <r>
      <rPr>
        <sz val="8"/>
        <rFont val="Arial"/>
        <family val="2"/>
      </rPr>
      <t xml:space="preserve">, </t>
    </r>
    <r>
      <rPr>
        <sz val="8"/>
        <rFont val="돋움"/>
        <family val="3"/>
        <charset val="129"/>
      </rPr>
      <t>길잡이</t>
    </r>
    <phoneticPr fontId="1" type="noConversion"/>
  </si>
  <si>
    <r>
      <rPr>
        <sz val="7.5"/>
        <rFont val="돋움"/>
        <family val="3"/>
        <charset val="129"/>
      </rPr>
      <t>제대회</t>
    </r>
    <r>
      <rPr>
        <sz val="7.5"/>
        <rFont val="Arial"/>
        <family val="2"/>
      </rPr>
      <t>4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쌍투스</t>
    </r>
    <r>
      <rPr>
        <sz val="7.5"/>
        <rFont val="Arial"/>
        <family val="2"/>
      </rPr>
      <t>8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청년성서</t>
    </r>
    <r>
      <rPr>
        <sz val="7.5"/>
        <rFont val="Arial"/>
        <family val="2"/>
      </rPr>
      <t>22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반주단교육비</t>
    </r>
    <r>
      <rPr>
        <sz val="7.5"/>
        <rFont val="Arial"/>
        <family val="2"/>
      </rPr>
      <t>97.5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청년복사</t>
    </r>
    <r>
      <rPr>
        <sz val="7.5"/>
        <rFont val="Arial"/>
        <family val="2"/>
      </rPr>
      <t>12.5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구반장수첩</t>
    </r>
    <r>
      <rPr>
        <sz val="7.5"/>
        <rFont val="Arial"/>
        <family val="2"/>
      </rPr>
      <t>40.5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구반장</t>
    </r>
    <r>
      <rPr>
        <sz val="7.5"/>
        <rFont val="Arial"/>
        <family val="2"/>
      </rPr>
      <t>5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지휘자반주자</t>
    </r>
    <r>
      <rPr>
        <sz val="7.5"/>
        <rFont val="Arial"/>
        <family val="2"/>
      </rPr>
      <t>210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아뉴스</t>
    </r>
    <r>
      <rPr>
        <sz val="7.5"/>
        <rFont val="Arial"/>
        <family val="2"/>
      </rPr>
      <t>14.4</t>
    </r>
    <r>
      <rPr>
        <sz val="7.5"/>
        <rFont val="돋움"/>
        <family val="3"/>
        <charset val="129"/>
      </rPr>
      <t>만</t>
    </r>
    <phoneticPr fontId="1" type="noConversion"/>
  </si>
  <si>
    <r>
      <rPr>
        <sz val="8"/>
        <rFont val="돋움"/>
        <family val="3"/>
        <charset val="129"/>
      </rPr>
      <t>유초등부</t>
    </r>
    <r>
      <rPr>
        <sz val="8"/>
        <rFont val="Arial"/>
        <family val="2"/>
      </rPr>
      <t>19.7</t>
    </r>
    <r>
      <rPr>
        <sz val="8"/>
        <rFont val="돋움"/>
        <family val="3"/>
        <charset val="129"/>
      </rPr>
      <t>만</t>
    </r>
    <r>
      <rPr>
        <sz val="8"/>
        <rFont val="Arial"/>
        <family val="2"/>
      </rPr>
      <t>/</t>
    </r>
    <r>
      <rPr>
        <sz val="8"/>
        <rFont val="돋움"/>
        <family val="3"/>
        <charset val="129"/>
      </rPr>
      <t>중고등부</t>
    </r>
    <r>
      <rPr>
        <sz val="8"/>
        <rFont val="Arial"/>
        <family val="2"/>
      </rPr>
      <t>62.7</t>
    </r>
    <r>
      <rPr>
        <sz val="8"/>
        <rFont val="돋움"/>
        <family val="3"/>
        <charset val="129"/>
      </rPr>
      <t>만</t>
    </r>
    <phoneticPr fontId="1" type="noConversion"/>
  </si>
  <si>
    <r>
      <rPr>
        <sz val="8"/>
        <rFont val="돋움"/>
        <family val="3"/>
        <charset val="129"/>
      </rPr>
      <t>성지개발</t>
    </r>
    <r>
      <rPr>
        <sz val="8"/>
        <rFont val="Arial"/>
        <family val="2"/>
      </rPr>
      <t xml:space="preserve"> 2</t>
    </r>
    <r>
      <rPr>
        <sz val="8"/>
        <rFont val="돋움"/>
        <family val="3"/>
        <charset val="129"/>
      </rPr>
      <t>차헌금</t>
    </r>
    <phoneticPr fontId="1" type="noConversion"/>
  </si>
  <si>
    <t>성지개발 2차헌금 송금</t>
    <phoneticPr fontId="1" type="noConversion"/>
  </si>
  <si>
    <r>
      <rPr>
        <sz val="8"/>
        <rFont val="돋움"/>
        <family val="3"/>
        <charset val="129"/>
      </rPr>
      <t>신학생</t>
    </r>
    <r>
      <rPr>
        <sz val="8"/>
        <rFont val="Arial"/>
        <family val="2"/>
      </rPr>
      <t>(</t>
    </r>
    <r>
      <rPr>
        <sz val="8"/>
        <rFont val="돋움"/>
        <family val="3"/>
        <charset val="129"/>
      </rPr>
      <t>장학기금</t>
    </r>
    <r>
      <rPr>
        <sz val="8"/>
        <rFont val="Arial"/>
        <family val="2"/>
      </rPr>
      <t>)</t>
    </r>
    <phoneticPr fontId="1" type="noConversion"/>
  </si>
  <si>
    <r>
      <rPr>
        <sz val="8"/>
        <rFont val="돋움"/>
        <family val="3"/>
        <charset val="129"/>
      </rPr>
      <t>성소후원회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입금</t>
    </r>
    <r>
      <rPr>
        <sz val="8"/>
        <rFont val="Arial"/>
        <family val="2"/>
      </rPr>
      <t xml:space="preserve"> 77.5/ </t>
    </r>
    <r>
      <rPr>
        <sz val="8"/>
        <rFont val="돋움"/>
        <family val="3"/>
        <charset val="129"/>
      </rPr>
      <t>전담신부</t>
    </r>
    <r>
      <rPr>
        <sz val="8"/>
        <rFont val="Arial"/>
        <family val="2"/>
      </rPr>
      <t>10</t>
    </r>
    <r>
      <rPr>
        <sz val="8"/>
        <rFont val="돋움"/>
        <family val="3"/>
        <charset val="129"/>
      </rPr>
      <t>만</t>
    </r>
    <r>
      <rPr>
        <sz val="8"/>
        <rFont val="Arial"/>
        <family val="2"/>
      </rPr>
      <t>(</t>
    </r>
    <r>
      <rPr>
        <sz val="8"/>
        <rFont val="돋움"/>
        <family val="3"/>
        <charset val="129"/>
      </rPr>
      <t>장학기금</t>
    </r>
    <r>
      <rPr>
        <sz val="8"/>
        <rFont val="Arial"/>
        <family val="2"/>
      </rPr>
      <t>)</t>
    </r>
    <phoneticPr fontId="1" type="noConversion"/>
  </si>
  <si>
    <r>
      <rPr>
        <sz val="7.5"/>
        <rFont val="돋움"/>
        <family val="3"/>
        <charset val="129"/>
      </rPr>
      <t>연희</t>
    </r>
    <r>
      <rPr>
        <sz val="7.5"/>
        <rFont val="Arial"/>
        <family val="2"/>
      </rPr>
      <t>,</t>
    </r>
    <r>
      <rPr>
        <sz val="7.5"/>
        <rFont val="돋움"/>
        <family val="3"/>
        <charset val="129"/>
      </rPr>
      <t>성산동</t>
    </r>
    <r>
      <rPr>
        <sz val="7.5"/>
        <rFont val="Arial"/>
        <family val="2"/>
      </rPr>
      <t xml:space="preserve"> </t>
    </r>
    <r>
      <rPr>
        <sz val="7.5"/>
        <rFont val="돋움"/>
        <family val="3"/>
        <charset val="129"/>
      </rPr>
      <t>성당</t>
    </r>
    <r>
      <rPr>
        <sz val="7.5"/>
        <rFont val="Arial"/>
        <family val="2"/>
      </rPr>
      <t xml:space="preserve"> </t>
    </r>
    <r>
      <rPr>
        <sz val="7.5"/>
        <rFont val="돋움"/>
        <family val="3"/>
        <charset val="129"/>
      </rPr>
      <t>축하난</t>
    </r>
    <r>
      <rPr>
        <sz val="7.5"/>
        <rFont val="Arial"/>
        <family val="2"/>
      </rPr>
      <t>16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연령회</t>
    </r>
    <r>
      <rPr>
        <sz val="7.5"/>
        <rFont val="Arial"/>
        <family val="2"/>
      </rPr>
      <t>52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상암동</t>
    </r>
    <r>
      <rPr>
        <sz val="7.5"/>
        <rFont val="Arial"/>
        <family val="2"/>
      </rPr>
      <t>200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봉천</t>
    </r>
    <r>
      <rPr>
        <sz val="7.5"/>
        <rFont val="Arial"/>
        <family val="2"/>
      </rPr>
      <t>5</t>
    </r>
    <r>
      <rPr>
        <sz val="7.5"/>
        <rFont val="돋움"/>
        <family val="3"/>
        <charset val="129"/>
      </rPr>
      <t>동</t>
    </r>
    <r>
      <rPr>
        <sz val="7.5"/>
        <rFont val="Arial"/>
        <family val="2"/>
      </rPr>
      <t>100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 xml:space="preserve">/
</t>
    </r>
    <r>
      <rPr>
        <sz val="7.5"/>
        <rFont val="돋움"/>
        <family val="3"/>
        <charset val="129"/>
      </rPr>
      <t>무악동</t>
    </r>
    <r>
      <rPr>
        <sz val="7.5"/>
        <rFont val="Arial"/>
        <family val="2"/>
      </rPr>
      <t>100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시각장애인성당</t>
    </r>
    <r>
      <rPr>
        <sz val="7.5"/>
        <rFont val="Arial"/>
        <family val="2"/>
      </rPr>
      <t>50</t>
    </r>
    <r>
      <rPr>
        <sz val="7.5"/>
        <rFont val="돋움"/>
        <family val="3"/>
        <charset val="129"/>
      </rPr>
      <t>만</t>
    </r>
    <r>
      <rPr>
        <sz val="7.5"/>
        <rFont val="Arial"/>
        <family val="2"/>
      </rPr>
      <t>/</t>
    </r>
    <r>
      <rPr>
        <sz val="7.5"/>
        <rFont val="돋움"/>
        <family val="3"/>
        <charset val="129"/>
      </rPr>
      <t>헌미헌금송금</t>
    </r>
    <r>
      <rPr>
        <sz val="7.5"/>
        <rFont val="Arial"/>
        <family val="2"/>
      </rPr>
      <t>182.8</t>
    </r>
    <phoneticPr fontId="1" type="noConversion"/>
  </si>
  <si>
    <t>본당구역합창제</t>
    <phoneticPr fontId="1" type="noConversion"/>
  </si>
  <si>
    <r>
      <rPr>
        <sz val="8"/>
        <rFont val="돋움"/>
        <family val="3"/>
        <charset val="129"/>
      </rPr>
      <t>사무장외</t>
    </r>
    <r>
      <rPr>
        <sz val="8"/>
        <rFont val="Arial"/>
        <family val="2"/>
      </rPr>
      <t>3</t>
    </r>
    <r>
      <rPr>
        <sz val="8"/>
        <rFont val="돋움"/>
        <family val="3"/>
        <charset val="129"/>
      </rPr>
      <t>명</t>
    </r>
    <phoneticPr fontId="1" type="noConversion"/>
  </si>
  <si>
    <t>지구사제회의</t>
    <phoneticPr fontId="1" type="noConversion"/>
  </si>
  <si>
    <r>
      <rPr>
        <sz val="8"/>
        <rFont val="돋움"/>
        <family val="3"/>
        <charset val="129"/>
      </rPr>
      <t>한모금컵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기름걸레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건전지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쓰레기봉투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화장지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종이컵</t>
    </r>
    <phoneticPr fontId="1" type="noConversion"/>
  </si>
  <si>
    <r>
      <rPr>
        <sz val="8"/>
        <rFont val="돋움"/>
        <family val="3"/>
        <charset val="129"/>
      </rPr>
      <t>전기요금</t>
    </r>
    <r>
      <rPr>
        <sz val="8"/>
        <rFont val="Arial"/>
        <family val="2"/>
      </rPr>
      <t>157.2</t>
    </r>
    <r>
      <rPr>
        <sz val="8"/>
        <rFont val="돋움"/>
        <family val="3"/>
        <charset val="129"/>
      </rPr>
      <t>만</t>
    </r>
    <r>
      <rPr>
        <sz val="8"/>
        <rFont val="Arial"/>
        <family val="2"/>
      </rPr>
      <t xml:space="preserve">/ </t>
    </r>
    <r>
      <rPr>
        <sz val="8"/>
        <rFont val="돋움"/>
        <family val="3"/>
        <charset val="129"/>
      </rPr>
      <t>도시가스</t>
    </r>
    <r>
      <rPr>
        <sz val="8"/>
        <rFont val="Arial"/>
        <family val="2"/>
      </rPr>
      <t xml:space="preserve"> 7.8</t>
    </r>
    <r>
      <rPr>
        <sz val="8"/>
        <rFont val="돋움"/>
        <family val="3"/>
        <charset val="129"/>
      </rPr>
      <t>만</t>
    </r>
    <phoneticPr fontId="1" type="noConversion"/>
  </si>
  <si>
    <t>환경개선부담금</t>
    <phoneticPr fontId="1" type="noConversion"/>
  </si>
  <si>
    <r>
      <rPr>
        <sz val="8"/>
        <rFont val="돋움"/>
        <family val="3"/>
        <charset val="129"/>
      </rPr>
      <t>복사기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정수기</t>
    </r>
    <phoneticPr fontId="1" type="noConversion"/>
  </si>
  <si>
    <r>
      <rPr>
        <sz val="8"/>
        <rFont val="돋움"/>
        <family val="3"/>
        <charset val="129"/>
      </rPr>
      <t>승강기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청소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전기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세콤</t>
    </r>
    <phoneticPr fontId="1" type="noConversion"/>
  </si>
  <si>
    <r>
      <rPr>
        <sz val="8"/>
        <rFont val="돋움"/>
        <family val="3"/>
        <charset val="129"/>
      </rPr>
      <t>우표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전화요금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인터넷전용선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케이블</t>
    </r>
    <phoneticPr fontId="1" type="noConversion"/>
  </si>
  <si>
    <t>시설환경부담금</t>
    <phoneticPr fontId="1" type="noConversion"/>
  </si>
  <si>
    <r>
      <rPr>
        <sz val="8"/>
        <rFont val="돋움"/>
        <family val="3"/>
        <charset val="129"/>
      </rPr>
      <t>직원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건강보험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연금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고용보험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부담금</t>
    </r>
    <r>
      <rPr>
        <sz val="8"/>
        <rFont val="Arial"/>
        <family val="2"/>
      </rPr>
      <t>,</t>
    </r>
    <r>
      <rPr>
        <sz val="8"/>
        <rFont val="돋움"/>
        <family val="3"/>
        <charset val="129"/>
      </rPr>
      <t>전담신부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치료비지원</t>
    </r>
    <phoneticPr fontId="1" type="noConversion"/>
  </si>
  <si>
    <r>
      <t>cctv</t>
    </r>
    <r>
      <rPr>
        <sz val="8"/>
        <rFont val="돋움"/>
        <family val="3"/>
        <charset val="129"/>
      </rPr>
      <t>카메라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이전</t>
    </r>
    <r>
      <rPr>
        <sz val="8"/>
        <rFont val="Arial"/>
        <family val="2"/>
      </rPr>
      <t xml:space="preserve">, </t>
    </r>
    <r>
      <rPr>
        <sz val="8"/>
        <rFont val="돋움"/>
        <family val="3"/>
        <charset val="129"/>
      </rPr>
      <t>주차장방수및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배수관작업</t>
    </r>
    <phoneticPr fontId="1" type="noConversion"/>
  </si>
  <si>
    <r>
      <rPr>
        <sz val="8"/>
        <rFont val="돋움"/>
        <family val="3"/>
        <charset val="129"/>
      </rPr>
      <t>세탁기</t>
    </r>
    <r>
      <rPr>
        <sz val="8"/>
        <rFont val="Arial"/>
        <family val="2"/>
      </rPr>
      <t xml:space="preserve"> A/S, </t>
    </r>
    <r>
      <rPr>
        <sz val="8"/>
        <rFont val="돋움"/>
        <family val="3"/>
        <charset val="129"/>
      </rPr>
      <t>관리소품</t>
    </r>
    <phoneticPr fontId="1" type="noConversion"/>
  </si>
  <si>
    <r>
      <rPr>
        <sz val="8"/>
        <rFont val="돋움"/>
        <family val="3"/>
        <charset val="129"/>
      </rPr>
      <t>사제관</t>
    </r>
    <r>
      <rPr>
        <sz val="8"/>
        <rFont val="Arial"/>
        <family val="2"/>
      </rPr>
      <t xml:space="preserve"> </t>
    </r>
    <r>
      <rPr>
        <sz val="8"/>
        <rFont val="돋움"/>
        <family val="3"/>
        <charset val="129"/>
      </rPr>
      <t>세탁기</t>
    </r>
    <phoneticPr fontId="1" type="noConversion"/>
  </si>
  <si>
    <t>내   역</t>
    <phoneticPr fontId="1" type="noConversion"/>
  </si>
  <si>
    <t>적공 8만 장학기금882,693/전담신부,신학생 20만 지출</t>
    <phoneticPr fontId="1" type="noConversion"/>
  </si>
  <si>
    <t>성모신심미사</t>
  </si>
  <si>
    <t>목- 저녁7시</t>
  </si>
  <si>
    <t>해설 : 고금애 아나스타샤</t>
  </si>
  <si>
    <t>독서 : 이명희 멜라니아</t>
  </si>
  <si>
    <t>김덕렬 베드로</t>
  </si>
  <si>
    <t xml:space="preserve">고금애 아나스타샤 </t>
  </si>
  <si>
    <t>서정문베르나르도</t>
  </si>
  <si>
    <t>한성익 스테파노</t>
  </si>
  <si>
    <t>홍영숙 안나</t>
  </si>
  <si>
    <t>신동운 베네딕도</t>
  </si>
  <si>
    <t xml:space="preserve">이지애 마르타 </t>
  </si>
  <si>
    <t xml:space="preserve">박강식 라파엘 </t>
  </si>
  <si>
    <t>고금애 아나스타샤</t>
  </si>
  <si>
    <t>성시간(10/6)</t>
  </si>
  <si>
    <r>
      <t xml:space="preserve">▣10월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</si>
  <si>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t xml:space="preserve">          ◈ 10월 전례봉사 배정표 ◈   </t>
    <phoneticPr fontId="3" type="noConversion"/>
  </si>
  <si>
    <t xml:space="preserve">                ◈ 9월 전입◈   </t>
    <phoneticPr fontId="3" type="noConversion"/>
  </si>
  <si>
    <t>333건</t>
    <phoneticPr fontId="1" type="noConversion"/>
  </si>
  <si>
    <t>18건</t>
    <phoneticPr fontId="1" type="noConversion"/>
  </si>
  <si>
    <t>이자수입</t>
    <phoneticPr fontId="1" type="noConversion"/>
  </si>
  <si>
    <t>특별헌금</t>
    <phoneticPr fontId="1" type="noConversion"/>
  </si>
  <si>
    <t>기타목적헌금</t>
    <phoneticPr fontId="1" type="noConversion"/>
  </si>
  <si>
    <t>명절 상차림30만, 손님신부45만</t>
    <phoneticPr fontId="1" type="noConversion"/>
  </si>
  <si>
    <t>제대회4만/쌍투스8만/청년성서22만/반주단교육비97.5만/청년복사12.5만/구반장수첩40.5만/구반장5만/지휘자반주자210만/아뉴스14.4만</t>
    <phoneticPr fontId="1" type="noConversion"/>
  </si>
  <si>
    <t>유초등부19.7만/중고등부62.7만</t>
    <phoneticPr fontId="1" type="noConversion"/>
  </si>
  <si>
    <t>상여금</t>
    <phoneticPr fontId="1" type="noConversion"/>
  </si>
  <si>
    <t>지구사제회의</t>
    <phoneticPr fontId="1" type="noConversion"/>
  </si>
  <si>
    <t>한모금컵,기름걸레,건전지,쓰레기봉투,화장지,종이컵</t>
  </si>
  <si>
    <t>전기요금157.2만/ 도시가스 7.8만</t>
  </si>
  <si>
    <t>환경개선부담금</t>
  </si>
  <si>
    <t>환경개선부담금</t>
    <phoneticPr fontId="1" type="noConversion"/>
  </si>
  <si>
    <t>세금과공과</t>
    <phoneticPr fontId="1" type="noConversion"/>
  </si>
  <si>
    <t>cctv카메라 이전, 주차장방수및 배수관작업</t>
  </si>
  <si>
    <t>세탁기 A/S, 관리소품</t>
  </si>
  <si>
    <t>비품</t>
    <phoneticPr fontId="1" type="noConversion"/>
  </si>
  <si>
    <t>사제관 세탁기</t>
    <phoneticPr fontId="1" type="noConversion"/>
  </si>
  <si>
    <t>2011년9월 수지보고</t>
    <phoneticPr fontId="1" type="noConversion"/>
  </si>
  <si>
    <t>2명</t>
    <phoneticPr fontId="1" type="noConversion"/>
  </si>
  <si>
    <t>사무장외3명</t>
    <phoneticPr fontId="1" type="noConversion"/>
  </si>
  <si>
    <t>사무장외2명, 명절4명</t>
    <phoneticPr fontId="1" type="noConversion"/>
  </si>
  <si>
    <t>연령회</t>
    <phoneticPr fontId="1" type="noConversion"/>
  </si>
  <si>
    <t>성지개발2차헌금</t>
    <phoneticPr fontId="1" type="noConversion"/>
  </si>
  <si>
    <t>헌미헌금</t>
    <phoneticPr fontId="1" type="noConversion"/>
  </si>
  <si>
    <t>보통예금이자</t>
    <phoneticPr fontId="1" type="noConversion"/>
  </si>
  <si>
    <t>2010년61,537,000/2011년228,143,000중 99,680,000남음</t>
    <phoneticPr fontId="1" type="noConversion"/>
  </si>
  <si>
    <t>신학생,전담신부20만</t>
    <phoneticPr fontId="1" type="noConversion"/>
  </si>
  <si>
    <t>평화방송,
통일기금</t>
    <phoneticPr fontId="1" type="noConversion"/>
  </si>
  <si>
    <t>직원 건강보험,연금,고용보험 부담금,전담신부 치료비지원</t>
    <phoneticPr fontId="1" type="noConversion"/>
  </si>
  <si>
    <t>평화방송1,644만/통일기금3,000만 남음</t>
    <phoneticPr fontId="1" type="noConversion"/>
  </si>
  <si>
    <t>연중제23주일~연중제26주일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</si>
</sst>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5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indexed="14"/>
      <name val="Arial"/>
      <family val="2"/>
    </font>
    <font>
      <sz val="10"/>
      <color rgb="FF000000"/>
      <name val="바탕"/>
      <family val="1"/>
      <charset val="129"/>
    </font>
    <font>
      <sz val="9"/>
      <color rgb="FF000000"/>
      <name val="HY강M"/>
      <family val="1"/>
      <charset val="129"/>
    </font>
    <font>
      <b/>
      <sz val="10"/>
      <color rgb="FF000000"/>
      <name val="HY강M"/>
      <family val="1"/>
      <charset val="129"/>
    </font>
    <font>
      <b/>
      <sz val="10"/>
      <color theme="1"/>
      <name val="HY강M"/>
      <family val="1"/>
      <charset val="129"/>
    </font>
    <font>
      <b/>
      <sz val="9"/>
      <color rgb="FF000000"/>
      <name val="HY강M"/>
      <family val="1"/>
      <charset val="129"/>
    </font>
    <font>
      <sz val="7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7"/>
      <name val="HY강M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16"/>
      <color theme="1"/>
      <name val="맑은 고딕"/>
      <family val="3"/>
      <charset val="129"/>
      <scheme val="minor"/>
    </font>
    <font>
      <sz val="7"/>
      <name val="Arial"/>
      <family val="2"/>
    </font>
    <font>
      <sz val="7"/>
      <name val="돋움"/>
      <family val="3"/>
      <charset val="129"/>
    </font>
    <font>
      <sz val="7.5"/>
      <name val="Arial"/>
      <family val="2"/>
    </font>
    <font>
      <sz val="7.5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76" fontId="18" fillId="2" borderId="44" xfId="0" applyNumberFormat="1" applyFont="1" applyFill="1" applyBorder="1" applyAlignment="1" applyProtection="1">
      <alignment horizontal="center" vertical="center"/>
    </xf>
    <xf numFmtId="176" fontId="20" fillId="2" borderId="19" xfId="0" applyNumberFormat="1" applyFont="1" applyFill="1" applyBorder="1" applyAlignment="1" applyProtection="1">
      <alignment horizontal="center" vertical="center"/>
    </xf>
    <xf numFmtId="176" fontId="18" fillId="2" borderId="34" xfId="0" applyNumberFormat="1" applyFont="1" applyFill="1" applyBorder="1" applyAlignment="1" applyProtection="1">
      <alignment horizontal="center" vertical="center"/>
    </xf>
    <xf numFmtId="176" fontId="20" fillId="2" borderId="17" xfId="0" applyNumberFormat="1" applyFont="1" applyFill="1" applyBorder="1" applyAlignment="1" applyProtection="1">
      <alignment horizontal="center" vertical="center"/>
    </xf>
    <xf numFmtId="176" fontId="20" fillId="5" borderId="2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" fontId="27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177" fontId="30" fillId="0" borderId="1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 applyProtection="1">
      <alignment horizontal="center" vertical="center"/>
    </xf>
    <xf numFmtId="176" fontId="3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3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7" fontId="26" fillId="0" borderId="14" xfId="0" applyNumberFormat="1" applyFont="1" applyFill="1" applyBorder="1" applyAlignment="1" applyProtection="1">
      <alignment horizontal="right" vertical="center"/>
    </xf>
    <xf numFmtId="0" fontId="27" fillId="0" borderId="14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7" fillId="0" borderId="47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27" fillId="0" borderId="48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176" fontId="21" fillId="0" borderId="9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5" fillId="0" borderId="1" xfId="0" applyNumberFormat="1" applyFont="1" applyFill="1" applyBorder="1" applyAlignment="1" applyProtection="1">
      <alignment horizontal="right" vertical="center"/>
    </xf>
    <xf numFmtId="176" fontId="32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33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5" fillId="0" borderId="0" xfId="0" applyNumberFormat="1" applyFont="1" applyFill="1" applyBorder="1" applyAlignment="1" applyProtection="1">
      <alignment horizontal="right" vertical="center"/>
    </xf>
    <xf numFmtId="0" fontId="24" fillId="0" borderId="8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177" fontId="22" fillId="0" borderId="14" xfId="0" applyNumberFormat="1" applyFont="1" applyBorder="1" applyAlignment="1">
      <alignment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6" fontId="26" fillId="0" borderId="9" xfId="0" applyNumberFormat="1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3" fontId="27" fillId="0" borderId="14" xfId="0" applyNumberFormat="1" applyFont="1" applyBorder="1" applyAlignment="1">
      <alignment vertical="center"/>
    </xf>
    <xf numFmtId="0" fontId="20" fillId="0" borderId="6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9" fillId="3" borderId="1" xfId="0" applyFont="1" applyFill="1" applyBorder="1" applyAlignment="1" applyProtection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176" fontId="21" fillId="0" borderId="4" xfId="0" applyNumberFormat="1" applyFont="1" applyFill="1" applyBorder="1" applyAlignment="1" applyProtection="1">
      <alignment horizontal="right" vertical="center"/>
    </xf>
    <xf numFmtId="0" fontId="22" fillId="0" borderId="24" xfId="0" applyFont="1" applyBorder="1" applyAlignment="1">
      <alignment vertical="center"/>
    </xf>
    <xf numFmtId="0" fontId="20" fillId="0" borderId="70" xfId="0" applyFont="1" applyBorder="1" applyAlignment="1">
      <alignment horizontal="center" vertical="center"/>
    </xf>
    <xf numFmtId="0" fontId="41" fillId="0" borderId="2" xfId="0" applyFont="1" applyBorder="1" applyAlignment="1">
      <alignment vertical="center"/>
    </xf>
    <xf numFmtId="0" fontId="19" fillId="3" borderId="23" xfId="0" applyFont="1" applyFill="1" applyBorder="1" applyAlignment="1" applyProtection="1">
      <alignment horizontal="left" vertical="center"/>
    </xf>
    <xf numFmtId="177" fontId="26" fillId="0" borderId="1" xfId="0" applyNumberFormat="1" applyFont="1" applyFill="1" applyBorder="1" applyAlignment="1" applyProtection="1">
      <alignment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0" fontId="23" fillId="0" borderId="10" xfId="0" applyFont="1" applyBorder="1" applyAlignment="1">
      <alignment vertical="center" wrapText="1"/>
    </xf>
    <xf numFmtId="0" fontId="43" fillId="3" borderId="1" xfId="0" applyFont="1" applyFill="1" applyBorder="1" applyAlignment="1" applyProtection="1">
      <alignment horizontal="left" vertical="center"/>
    </xf>
    <xf numFmtId="0" fontId="24" fillId="0" borderId="46" xfId="0" applyFont="1" applyBorder="1" applyAlignment="1">
      <alignment vertical="center" wrapText="1"/>
    </xf>
    <xf numFmtId="176" fontId="4" fillId="0" borderId="0" xfId="0" applyNumberFormat="1" applyFont="1" applyFill="1" applyBorder="1" applyAlignment="1" applyProtection="1">
      <alignment horizontal="right" vertical="top"/>
    </xf>
    <xf numFmtId="176" fontId="35" fillId="0" borderId="0" xfId="0" applyNumberFormat="1" applyFont="1" applyFill="1" applyBorder="1" applyAlignment="1" applyProtection="1">
      <alignment horizontal="right" vertical="top"/>
    </xf>
    <xf numFmtId="0" fontId="5" fillId="0" borderId="0" xfId="0" applyFont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35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45" fillId="2" borderId="39" xfId="0" applyNumberFormat="1" applyFont="1" applyFill="1" applyBorder="1" applyAlignment="1" applyProtection="1">
      <alignment horizontal="center" vertical="center"/>
    </xf>
    <xf numFmtId="0" fontId="46" fillId="0" borderId="41" xfId="0" applyNumberFormat="1" applyFont="1" applyFill="1" applyBorder="1" applyAlignment="1" applyProtection="1">
      <alignment horizontal="right" vertical="top"/>
    </xf>
    <xf numFmtId="0" fontId="46" fillId="0" borderId="41" xfId="0" applyNumberFormat="1" applyFont="1" applyFill="1" applyBorder="1" applyAlignment="1" applyProtection="1">
      <alignment horizontal="left" vertical="top"/>
    </xf>
    <xf numFmtId="0" fontId="17" fillId="0" borderId="41" xfId="0" applyNumberFormat="1" applyFont="1" applyFill="1" applyBorder="1" applyAlignment="1" applyProtection="1">
      <alignment horizontal="right" vertical="top"/>
    </xf>
    <xf numFmtId="0" fontId="17" fillId="0" borderId="41" xfId="0" applyNumberFormat="1" applyFont="1" applyFill="1" applyBorder="1" applyAlignment="1" applyProtection="1">
      <alignment horizontal="left" vertical="top"/>
    </xf>
    <xf numFmtId="0" fontId="37" fillId="0" borderId="54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right" vertical="center"/>
    </xf>
    <xf numFmtId="177" fontId="22" fillId="6" borderId="1" xfId="0" applyNumberFormat="1" applyFont="1" applyFill="1" applyBorder="1" applyAlignment="1">
      <alignment vertical="center"/>
    </xf>
    <xf numFmtId="176" fontId="35" fillId="0" borderId="1" xfId="0" applyNumberFormat="1" applyFont="1" applyFill="1" applyBorder="1" applyAlignment="1" applyProtection="1">
      <alignment horizontal="left" vertical="center"/>
    </xf>
    <xf numFmtId="177" fontId="27" fillId="0" borderId="1" xfId="0" applyNumberFormat="1" applyFont="1" applyBorder="1" applyAlignment="1">
      <alignment horizontal="left" vertical="center"/>
    </xf>
    <xf numFmtId="177" fontId="26" fillId="0" borderId="1" xfId="0" applyNumberFormat="1" applyFont="1" applyBorder="1" applyAlignment="1">
      <alignment horizontal="left" vertical="center"/>
    </xf>
    <xf numFmtId="177" fontId="26" fillId="0" borderId="1" xfId="0" applyNumberFormat="1" applyFont="1" applyFill="1" applyBorder="1" applyAlignment="1" applyProtection="1">
      <alignment horizontal="left" vertical="center"/>
    </xf>
    <xf numFmtId="177" fontId="27" fillId="6" borderId="1" xfId="0" applyNumberFormat="1" applyFont="1" applyFill="1" applyBorder="1" applyAlignment="1">
      <alignment horizontal="left" vertical="center"/>
    </xf>
    <xf numFmtId="176" fontId="48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6" fontId="50" fillId="0" borderId="1" xfId="0" applyNumberFormat="1" applyFont="1" applyFill="1" applyBorder="1" applyAlignment="1" applyProtection="1">
      <alignment horizontal="left" vertical="center" wrapText="1"/>
    </xf>
    <xf numFmtId="176" fontId="21" fillId="0" borderId="11" xfId="0" applyNumberFormat="1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178" fontId="37" fillId="0" borderId="56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vertical="center" wrapText="1"/>
    </xf>
    <xf numFmtId="0" fontId="27" fillId="0" borderId="61" xfId="0" applyFont="1" applyBorder="1" applyAlignment="1">
      <alignment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27" fillId="0" borderId="62" xfId="0" applyFont="1" applyBorder="1" applyAlignment="1">
      <alignment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176" fontId="21" fillId="0" borderId="3" xfId="0" applyNumberFormat="1" applyFont="1" applyFill="1" applyBorder="1" applyAlignment="1" applyProtection="1">
      <alignment horizontal="right" vertical="center"/>
    </xf>
    <xf numFmtId="0" fontId="22" fillId="0" borderId="75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4" fillId="0" borderId="1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75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2" xfId="0" applyFont="1" applyBorder="1" applyAlignment="1">
      <alignment vertical="center"/>
    </xf>
    <xf numFmtId="0" fontId="44" fillId="0" borderId="77" xfId="0" applyFont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4" fillId="0" borderId="79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12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21" fillId="0" borderId="13" xfId="0" applyNumberFormat="1" applyFont="1" applyFill="1" applyBorder="1" applyAlignment="1" applyProtection="1">
      <alignment horizontal="right" vertical="center"/>
    </xf>
    <xf numFmtId="0" fontId="23" fillId="0" borderId="75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176" fontId="20" fillId="0" borderId="42" xfId="0" applyNumberFormat="1" applyFont="1" applyFill="1" applyBorder="1" applyAlignment="1" applyProtection="1">
      <alignment horizontal="center" vertical="center"/>
    </xf>
    <xf numFmtId="176" fontId="20" fillId="0" borderId="43" xfId="0" applyNumberFormat="1" applyFont="1" applyFill="1" applyBorder="1" applyAlignment="1" applyProtection="1">
      <alignment horizontal="center" vertical="center"/>
    </xf>
    <xf numFmtId="176" fontId="20" fillId="0" borderId="69" xfId="0" applyNumberFormat="1" applyFont="1" applyFill="1" applyBorder="1" applyAlignment="1" applyProtection="1">
      <alignment horizontal="center" vertical="center"/>
    </xf>
    <xf numFmtId="0" fontId="45" fillId="2" borderId="35" xfId="0" applyNumberFormat="1" applyFont="1" applyFill="1" applyBorder="1" applyAlignment="1" applyProtection="1">
      <alignment horizontal="center" vertical="center"/>
    </xf>
    <xf numFmtId="0" fontId="45" fillId="2" borderId="36" xfId="0" applyNumberFormat="1" applyFont="1" applyFill="1" applyBorder="1" applyAlignment="1" applyProtection="1">
      <alignment horizontal="center" vertical="center"/>
    </xf>
    <xf numFmtId="0" fontId="45" fillId="2" borderId="37" xfId="0" applyNumberFormat="1" applyFont="1" applyFill="1" applyBorder="1" applyAlignment="1" applyProtection="1">
      <alignment horizontal="center" vertical="center"/>
    </xf>
    <xf numFmtId="0" fontId="45" fillId="2" borderId="38" xfId="0" applyNumberFormat="1" applyFont="1" applyFill="1" applyBorder="1" applyAlignment="1" applyProtection="1">
      <alignment horizontal="center" vertical="center"/>
    </xf>
    <xf numFmtId="0" fontId="45" fillId="2" borderId="40" xfId="0" applyNumberFormat="1" applyFont="1" applyFill="1" applyBorder="1" applyAlignment="1" applyProtection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Fill="1" applyBorder="1" applyAlignment="1" applyProtection="1">
      <alignment horizontal="center" vertical="center"/>
    </xf>
    <xf numFmtId="177" fontId="26" fillId="0" borderId="20" xfId="0" applyNumberFormat="1" applyFont="1" applyFill="1" applyBorder="1" applyAlignment="1" applyProtection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37" fillId="0" borderId="30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8" fillId="0" borderId="54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9" fillId="0" borderId="30" xfId="0" applyFont="1" applyBorder="1" applyAlignment="1">
      <alignment vertical="center" wrapText="1"/>
    </xf>
    <xf numFmtId="0" fontId="39" fillId="0" borderId="32" xfId="0" applyFont="1" applyBorder="1" applyAlignment="1">
      <alignment vertical="center" wrapText="1"/>
    </xf>
    <xf numFmtId="0" fontId="39" fillId="0" borderId="60" xfId="0" applyFont="1" applyBorder="1" applyAlignment="1">
      <alignment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C8" sqref="C8"/>
    </sheetView>
  </sheetViews>
  <sheetFormatPr defaultRowHeight="16.5"/>
  <cols>
    <col min="1" max="1" width="9.375" customWidth="1"/>
    <col min="2" max="2" width="8" customWidth="1"/>
    <col min="3" max="3" width="25" customWidth="1"/>
    <col min="4" max="4" width="9.5" customWidth="1"/>
    <col min="5" max="5" width="8.125" customWidth="1"/>
    <col min="6" max="6" width="26.375" customWidth="1"/>
  </cols>
  <sheetData>
    <row r="1" spans="1:9" ht="24.75" customHeight="1" thickBot="1">
      <c r="A1" s="173" t="s">
        <v>369</v>
      </c>
      <c r="B1" s="174"/>
      <c r="C1" s="174"/>
      <c r="D1" s="174"/>
      <c r="E1" s="174"/>
      <c r="F1" s="175"/>
    </row>
    <row r="2" spans="1:9" ht="17.25" customHeight="1" thickBot="1">
      <c r="A2" s="13" t="s">
        <v>192</v>
      </c>
      <c r="B2" s="14" t="s">
        <v>178</v>
      </c>
      <c r="C2" s="100" t="s">
        <v>193</v>
      </c>
      <c r="D2" s="13" t="s">
        <v>192</v>
      </c>
      <c r="E2" s="14" t="s">
        <v>194</v>
      </c>
      <c r="F2" s="119" t="s">
        <v>193</v>
      </c>
      <c r="H2" s="86"/>
      <c r="I2" s="87"/>
    </row>
    <row r="3" spans="1:9" ht="15.75" customHeight="1" thickTop="1">
      <c r="A3" s="64" t="s">
        <v>207</v>
      </c>
      <c r="B3" s="95">
        <v>25095000</v>
      </c>
      <c r="C3" s="101" t="s">
        <v>350</v>
      </c>
      <c r="D3" s="96" t="s">
        <v>200</v>
      </c>
      <c r="E3" s="95">
        <v>824500</v>
      </c>
      <c r="F3" s="10" t="s">
        <v>357</v>
      </c>
      <c r="H3" s="88"/>
      <c r="I3" s="89"/>
    </row>
    <row r="4" spans="1:9" ht="15.75" customHeight="1">
      <c r="A4" s="64" t="s">
        <v>208</v>
      </c>
      <c r="B4" s="95">
        <v>15828360</v>
      </c>
      <c r="C4" s="120" t="s">
        <v>382</v>
      </c>
      <c r="D4" s="116" t="s">
        <v>230</v>
      </c>
      <c r="E4" s="117">
        <v>150000</v>
      </c>
      <c r="F4" s="118" t="s">
        <v>240</v>
      </c>
      <c r="H4" s="88"/>
      <c r="I4" s="89"/>
    </row>
    <row r="5" spans="1:9" ht="15.75" customHeight="1">
      <c r="A5" s="64" t="s">
        <v>209</v>
      </c>
      <c r="B5" s="95">
        <v>6630000</v>
      </c>
      <c r="C5" s="101" t="s">
        <v>351</v>
      </c>
      <c r="D5" s="64" t="s">
        <v>231</v>
      </c>
      <c r="E5" s="95">
        <v>2188760</v>
      </c>
      <c r="F5" s="10" t="s">
        <v>232</v>
      </c>
      <c r="H5" s="88"/>
      <c r="I5" s="89"/>
    </row>
    <row r="6" spans="1:9" ht="15.75" customHeight="1">
      <c r="A6" s="64" t="s">
        <v>228</v>
      </c>
      <c r="B6" s="95">
        <v>870000</v>
      </c>
      <c r="C6" s="101" t="s">
        <v>373</v>
      </c>
      <c r="D6" s="64" t="s">
        <v>283</v>
      </c>
      <c r="E6" s="95">
        <v>415560</v>
      </c>
      <c r="F6" s="10" t="s">
        <v>359</v>
      </c>
      <c r="H6" s="88"/>
      <c r="I6" s="89"/>
    </row>
    <row r="7" spans="1:9" ht="15.75" customHeight="1">
      <c r="A7" s="64" t="s">
        <v>353</v>
      </c>
      <c r="B7" s="95">
        <v>2099730</v>
      </c>
      <c r="C7" s="168" t="s">
        <v>374</v>
      </c>
      <c r="D7" s="152" t="s">
        <v>367</v>
      </c>
      <c r="E7" s="164">
        <v>780000</v>
      </c>
      <c r="F7" s="166" t="s">
        <v>368</v>
      </c>
      <c r="H7" s="88"/>
      <c r="I7" s="89"/>
    </row>
    <row r="8" spans="1:9" ht="15.75" customHeight="1">
      <c r="A8" s="64" t="s">
        <v>354</v>
      </c>
      <c r="B8" s="95">
        <v>1828150</v>
      </c>
      <c r="C8" s="168" t="s">
        <v>375</v>
      </c>
      <c r="D8" s="64" t="s">
        <v>205</v>
      </c>
      <c r="E8" s="95">
        <v>493300</v>
      </c>
      <c r="F8" s="167" t="s">
        <v>360</v>
      </c>
      <c r="H8" s="88"/>
      <c r="I8" s="89"/>
    </row>
    <row r="9" spans="1:9" ht="15.75" customHeight="1" thickBot="1">
      <c r="A9" s="152" t="s">
        <v>352</v>
      </c>
      <c r="B9" s="164">
        <v>30429</v>
      </c>
      <c r="C9" s="169" t="s">
        <v>376</v>
      </c>
      <c r="D9" s="64" t="s">
        <v>364</v>
      </c>
      <c r="E9" s="95">
        <v>411790</v>
      </c>
      <c r="F9" s="10" t="s">
        <v>362</v>
      </c>
      <c r="H9" s="88"/>
      <c r="I9" s="89"/>
    </row>
    <row r="10" spans="1:9" ht="16.5" customHeight="1" thickBot="1">
      <c r="A10" s="15" t="s">
        <v>195</v>
      </c>
      <c r="B10" s="185">
        <f>SUM(B3:B9)</f>
        <v>52381669</v>
      </c>
      <c r="C10" s="187"/>
      <c r="D10" s="64" t="s">
        <v>206</v>
      </c>
      <c r="E10" s="95">
        <v>1651280</v>
      </c>
      <c r="F10" s="98" t="s">
        <v>361</v>
      </c>
      <c r="H10" s="88"/>
      <c r="I10" s="89"/>
    </row>
    <row r="11" spans="1:9" ht="16.5" customHeight="1" thickBot="1">
      <c r="A11" s="11" t="s">
        <v>192</v>
      </c>
      <c r="B11" s="12" t="s">
        <v>196</v>
      </c>
      <c r="C11" s="85" t="s">
        <v>193</v>
      </c>
      <c r="D11" s="64" t="s">
        <v>233</v>
      </c>
      <c r="E11" s="95">
        <v>83290</v>
      </c>
      <c r="F11" s="10" t="s">
        <v>363</v>
      </c>
      <c r="H11" s="88"/>
      <c r="I11" s="89"/>
    </row>
    <row r="12" spans="1:9" ht="17.25" customHeight="1" thickTop="1">
      <c r="A12" s="96" t="s">
        <v>136</v>
      </c>
      <c r="B12" s="95">
        <v>750000</v>
      </c>
      <c r="C12" s="97" t="s">
        <v>355</v>
      </c>
      <c r="D12" s="64" t="s">
        <v>235</v>
      </c>
      <c r="E12" s="95">
        <v>1098550</v>
      </c>
      <c r="F12" s="124" t="s">
        <v>234</v>
      </c>
      <c r="H12" s="88"/>
      <c r="I12" s="90"/>
    </row>
    <row r="13" spans="1:9" ht="17.25" customHeight="1">
      <c r="A13" s="96" t="s">
        <v>197</v>
      </c>
      <c r="B13" s="95">
        <v>701150</v>
      </c>
      <c r="C13" s="97" t="s">
        <v>229</v>
      </c>
      <c r="D13" s="64" t="s">
        <v>236</v>
      </c>
      <c r="E13" s="95">
        <v>267700</v>
      </c>
      <c r="F13" s="10" t="s">
        <v>237</v>
      </c>
      <c r="H13" s="88"/>
      <c r="I13" s="90"/>
    </row>
    <row r="14" spans="1:9" ht="17.25" customHeight="1">
      <c r="A14" s="96" t="s">
        <v>198</v>
      </c>
      <c r="B14" s="95">
        <v>2200000</v>
      </c>
      <c r="C14" s="97" t="s">
        <v>370</v>
      </c>
      <c r="D14" s="64" t="s">
        <v>238</v>
      </c>
      <c r="E14" s="95">
        <v>1171450</v>
      </c>
      <c r="F14" s="170" t="s">
        <v>380</v>
      </c>
    </row>
    <row r="15" spans="1:9" ht="17.25" customHeight="1">
      <c r="A15" s="96" t="s">
        <v>199</v>
      </c>
      <c r="B15" s="95">
        <v>2010000</v>
      </c>
      <c r="C15" s="97" t="s">
        <v>370</v>
      </c>
      <c r="D15" s="64" t="s">
        <v>239</v>
      </c>
      <c r="E15" s="95">
        <v>317600</v>
      </c>
      <c r="F15" s="124" t="s">
        <v>365</v>
      </c>
    </row>
    <row r="16" spans="1:9" ht="17.25" customHeight="1">
      <c r="A16" s="64" t="s">
        <v>204</v>
      </c>
      <c r="B16" s="95">
        <v>38820325</v>
      </c>
      <c r="C16" s="97" t="s">
        <v>371</v>
      </c>
      <c r="D16" s="64" t="s">
        <v>227</v>
      </c>
      <c r="E16" s="95">
        <v>64700</v>
      </c>
      <c r="F16" s="10" t="s">
        <v>366</v>
      </c>
    </row>
    <row r="17" spans="1:6" ht="17.25" customHeight="1">
      <c r="A17" s="152" t="s">
        <v>358</v>
      </c>
      <c r="B17" s="164">
        <v>5039770</v>
      </c>
      <c r="C17" s="165" t="s">
        <v>372</v>
      </c>
      <c r="D17" s="64" t="s">
        <v>201</v>
      </c>
      <c r="E17" s="95"/>
      <c r="F17" s="170" t="s">
        <v>377</v>
      </c>
    </row>
    <row r="18" spans="1:6" ht="20.25" customHeight="1" thickBot="1">
      <c r="A18" s="179" t="s">
        <v>202</v>
      </c>
      <c r="B18" s="181">
        <v>4091000</v>
      </c>
      <c r="C18" s="183" t="s">
        <v>356</v>
      </c>
      <c r="D18" s="171" t="s">
        <v>379</v>
      </c>
      <c r="E18" s="115"/>
      <c r="F18" s="172" t="s">
        <v>381</v>
      </c>
    </row>
    <row r="19" spans="1:6" ht="17.25" customHeight="1" thickBot="1">
      <c r="A19" s="180"/>
      <c r="B19" s="182"/>
      <c r="C19" s="184"/>
      <c r="D19" s="15" t="s">
        <v>203</v>
      </c>
      <c r="E19" s="185">
        <f>SUM(B12:B19,E3:E17)</f>
        <v>63530725</v>
      </c>
      <c r="F19" s="186"/>
    </row>
    <row r="20" spans="1:6" ht="10.5" customHeight="1">
      <c r="A20" s="9"/>
      <c r="B20" s="9"/>
      <c r="C20" s="9"/>
      <c r="D20" s="9"/>
      <c r="E20" s="9"/>
      <c r="F20" s="9"/>
    </row>
    <row r="21" spans="1:6" ht="17.25" customHeight="1">
      <c r="A21" s="9"/>
      <c r="B21" s="9"/>
      <c r="C21" s="9"/>
      <c r="D21" s="9"/>
      <c r="E21" s="9"/>
      <c r="F21" s="9"/>
    </row>
    <row r="22" spans="1:6" ht="17.25" customHeight="1">
      <c r="A22" s="9"/>
      <c r="B22" s="9"/>
      <c r="C22" s="9"/>
      <c r="D22" s="9"/>
      <c r="E22" s="9"/>
      <c r="F22" s="9"/>
    </row>
    <row r="23" spans="1:6" ht="17.25" customHeight="1">
      <c r="A23" s="9"/>
      <c r="B23" s="9"/>
      <c r="C23" s="9"/>
      <c r="D23" s="9"/>
      <c r="E23" s="9"/>
      <c r="F23" s="9"/>
    </row>
    <row r="24" spans="1:6" ht="17.25" customHeight="1">
      <c r="A24" s="9"/>
      <c r="B24" s="9"/>
      <c r="C24" s="9"/>
      <c r="D24" s="9"/>
      <c r="E24" s="9"/>
      <c r="F24" s="9"/>
    </row>
    <row r="25" spans="1:6" ht="17.25" customHeight="1">
      <c r="A25" s="9"/>
      <c r="B25" s="9"/>
      <c r="C25" s="9"/>
      <c r="D25" s="9"/>
      <c r="E25" s="9"/>
      <c r="F25" s="9"/>
    </row>
    <row r="26" spans="1:6" ht="17.25" customHeight="1">
      <c r="A26" s="9"/>
      <c r="B26" s="9"/>
      <c r="C26" s="9"/>
      <c r="D26" s="9"/>
      <c r="E26" s="9"/>
      <c r="F26" s="9"/>
    </row>
    <row r="27" spans="1:6">
      <c r="A27" s="176" t="s">
        <v>349</v>
      </c>
      <c r="B27" s="177"/>
      <c r="C27" s="177"/>
      <c r="D27" s="178" t="s">
        <v>348</v>
      </c>
      <c r="E27" s="178"/>
      <c r="F27" s="178"/>
    </row>
  </sheetData>
  <mergeCells count="8">
    <mergeCell ref="A1:F1"/>
    <mergeCell ref="A27:C27"/>
    <mergeCell ref="D27:F27"/>
    <mergeCell ref="A18:A19"/>
    <mergeCell ref="B18:B19"/>
    <mergeCell ref="C18:C19"/>
    <mergeCell ref="E19:F19"/>
    <mergeCell ref="B10:C10"/>
  </mergeCells>
  <phoneticPr fontId="1" type="noConversion"/>
  <pageMargins left="0.55000000000000004" right="0.33" top="0.63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opLeftCell="A37" workbookViewId="0">
      <selection activeCell="A4" sqref="A4:A5"/>
    </sheetView>
  </sheetViews>
  <sheetFormatPr defaultRowHeight="16.5"/>
  <cols>
    <col min="1" max="7" width="9.625" style="31" customWidth="1"/>
  </cols>
  <sheetData>
    <row r="1" spans="1:7">
      <c r="A1" s="188" t="s">
        <v>0</v>
      </c>
      <c r="B1" s="189"/>
      <c r="C1" s="190"/>
      <c r="D1" s="191" t="s">
        <v>1</v>
      </c>
      <c r="E1" s="188" t="s">
        <v>2</v>
      </c>
      <c r="F1" s="189"/>
      <c r="G1" s="190"/>
    </row>
    <row r="2" spans="1:7">
      <c r="A2" s="134" t="s">
        <v>3</v>
      </c>
      <c r="B2" s="134" t="s">
        <v>4</v>
      </c>
      <c r="C2" s="134" t="s">
        <v>5</v>
      </c>
      <c r="D2" s="192"/>
      <c r="E2" s="134" t="s">
        <v>5</v>
      </c>
      <c r="F2" s="134" t="s">
        <v>4</v>
      </c>
      <c r="G2" s="134" t="s">
        <v>3</v>
      </c>
    </row>
    <row r="3" spans="1:7">
      <c r="A3" s="135">
        <v>425392596</v>
      </c>
      <c r="B3" s="135">
        <v>2182663342</v>
      </c>
      <c r="C3" s="135">
        <v>137245956</v>
      </c>
      <c r="D3" s="136" t="s">
        <v>6</v>
      </c>
      <c r="E3" s="135">
        <v>125959724</v>
      </c>
      <c r="F3" s="135">
        <v>1757270746</v>
      </c>
      <c r="G3" s="135">
        <v>0</v>
      </c>
    </row>
    <row r="4" spans="1:7">
      <c r="A4" s="137">
        <v>0</v>
      </c>
      <c r="B4" s="137">
        <v>1118553326</v>
      </c>
      <c r="C4" s="137">
        <v>84597114</v>
      </c>
      <c r="D4" s="138" t="s">
        <v>7</v>
      </c>
      <c r="E4" s="137">
        <v>84597114</v>
      </c>
      <c r="F4" s="137">
        <v>1118553326</v>
      </c>
      <c r="G4" s="137">
        <v>0</v>
      </c>
    </row>
    <row r="5" spans="1:7">
      <c r="A5" s="137">
        <v>39798149</v>
      </c>
      <c r="B5" s="137">
        <v>549130401</v>
      </c>
      <c r="C5" s="137">
        <v>46906149</v>
      </c>
      <c r="D5" s="138" t="s">
        <v>8</v>
      </c>
      <c r="E5" s="137">
        <v>41162610</v>
      </c>
      <c r="F5" s="137">
        <v>509332252</v>
      </c>
      <c r="G5" s="137">
        <v>0</v>
      </c>
    </row>
    <row r="6" spans="1:7">
      <c r="A6" s="137">
        <v>99281160</v>
      </c>
      <c r="B6" s="137">
        <v>148256328</v>
      </c>
      <c r="C6" s="137">
        <v>0</v>
      </c>
      <c r="D6" s="138" t="s">
        <v>9</v>
      </c>
      <c r="E6" s="137">
        <v>0</v>
      </c>
      <c r="F6" s="137">
        <v>48975168</v>
      </c>
      <c r="G6" s="137">
        <v>0</v>
      </c>
    </row>
    <row r="7" spans="1:7">
      <c r="A7" s="137">
        <v>20000000</v>
      </c>
      <c r="B7" s="137">
        <v>68000000</v>
      </c>
      <c r="C7" s="137">
        <v>4000000</v>
      </c>
      <c r="D7" s="138" t="s">
        <v>10</v>
      </c>
      <c r="E7" s="137">
        <v>0</v>
      </c>
      <c r="F7" s="137">
        <v>48000000</v>
      </c>
      <c r="G7" s="137">
        <v>0</v>
      </c>
    </row>
    <row r="8" spans="1:7">
      <c r="A8" s="137">
        <v>83742151</v>
      </c>
      <c r="B8" s="137">
        <v>116152151</v>
      </c>
      <c r="C8" s="137">
        <v>962693</v>
      </c>
      <c r="D8" s="138" t="s">
        <v>11</v>
      </c>
      <c r="E8" s="137">
        <v>200000</v>
      </c>
      <c r="F8" s="137">
        <v>32410000</v>
      </c>
      <c r="G8" s="137">
        <v>0</v>
      </c>
    </row>
    <row r="9" spans="1:7">
      <c r="A9" s="137">
        <v>84499470</v>
      </c>
      <c r="B9" s="137">
        <v>84499470</v>
      </c>
      <c r="C9" s="137">
        <v>0</v>
      </c>
      <c r="D9" s="138" t="s">
        <v>12</v>
      </c>
      <c r="E9" s="137">
        <v>0</v>
      </c>
      <c r="F9" s="137">
        <v>0</v>
      </c>
      <c r="G9" s="137">
        <v>0</v>
      </c>
    </row>
    <row r="10" spans="1:7">
      <c r="A10" s="137">
        <v>2194866</v>
      </c>
      <c r="B10" s="137">
        <v>2194866</v>
      </c>
      <c r="C10" s="137">
        <v>0</v>
      </c>
      <c r="D10" s="138" t="s">
        <v>13</v>
      </c>
      <c r="E10" s="137">
        <v>0</v>
      </c>
      <c r="F10" s="137">
        <v>0</v>
      </c>
      <c r="G10" s="137">
        <v>0</v>
      </c>
    </row>
    <row r="11" spans="1:7">
      <c r="A11" s="137">
        <v>132300</v>
      </c>
      <c r="B11" s="137">
        <v>132300</v>
      </c>
      <c r="C11" s="137">
        <v>0</v>
      </c>
      <c r="D11" s="138" t="s">
        <v>14</v>
      </c>
      <c r="E11" s="137">
        <v>0</v>
      </c>
      <c r="F11" s="137">
        <v>0</v>
      </c>
      <c r="G11" s="137">
        <v>0</v>
      </c>
    </row>
    <row r="12" spans="1:7">
      <c r="A12" s="137">
        <v>16502900</v>
      </c>
      <c r="B12" s="137">
        <v>16502900</v>
      </c>
      <c r="C12" s="137">
        <v>0</v>
      </c>
      <c r="D12" s="138" t="s">
        <v>15</v>
      </c>
      <c r="E12" s="137">
        <v>0</v>
      </c>
      <c r="F12" s="137">
        <v>0</v>
      </c>
      <c r="G12" s="137">
        <v>0</v>
      </c>
    </row>
    <row r="13" spans="1:7">
      <c r="A13" s="137">
        <v>79241600</v>
      </c>
      <c r="B13" s="137">
        <v>79241600</v>
      </c>
      <c r="C13" s="137">
        <v>780000</v>
      </c>
      <c r="D13" s="138" t="s">
        <v>16</v>
      </c>
      <c r="E13" s="137">
        <v>0</v>
      </c>
      <c r="F13" s="137">
        <v>0</v>
      </c>
      <c r="G13" s="137">
        <v>0</v>
      </c>
    </row>
    <row r="14" spans="1:7">
      <c r="A14" s="135">
        <v>0</v>
      </c>
      <c r="B14" s="135">
        <v>13072260</v>
      </c>
      <c r="C14" s="135">
        <v>1620140</v>
      </c>
      <c r="D14" s="136" t="s">
        <v>17</v>
      </c>
      <c r="E14" s="135">
        <v>1620140</v>
      </c>
      <c r="F14" s="135">
        <v>97571730</v>
      </c>
      <c r="G14" s="135">
        <v>84499470</v>
      </c>
    </row>
    <row r="15" spans="1:7">
      <c r="A15" s="137">
        <v>0</v>
      </c>
      <c r="B15" s="137">
        <v>13072260</v>
      </c>
      <c r="C15" s="137">
        <v>1620140</v>
      </c>
      <c r="D15" s="138" t="s">
        <v>18</v>
      </c>
      <c r="E15" s="137">
        <v>1620140</v>
      </c>
      <c r="F15" s="137">
        <v>13072260</v>
      </c>
      <c r="G15" s="137">
        <v>0</v>
      </c>
    </row>
    <row r="16" spans="1:7">
      <c r="A16" s="137">
        <v>0</v>
      </c>
      <c r="B16" s="137">
        <v>0</v>
      </c>
      <c r="C16" s="137">
        <v>0</v>
      </c>
      <c r="D16" s="138" t="s">
        <v>19</v>
      </c>
      <c r="E16" s="137">
        <v>0</v>
      </c>
      <c r="F16" s="137">
        <v>84499470</v>
      </c>
      <c r="G16" s="137">
        <v>84499470</v>
      </c>
    </row>
    <row r="17" spans="1:7">
      <c r="A17" s="135">
        <v>0</v>
      </c>
      <c r="B17" s="135">
        <v>0</v>
      </c>
      <c r="C17" s="135">
        <v>0</v>
      </c>
      <c r="D17" s="136" t="s">
        <v>20</v>
      </c>
      <c r="E17" s="135">
        <v>0</v>
      </c>
      <c r="F17" s="135">
        <v>339825436</v>
      </c>
      <c r="G17" s="135">
        <v>339825436</v>
      </c>
    </row>
    <row r="18" spans="1:7">
      <c r="A18" s="137">
        <v>0</v>
      </c>
      <c r="B18" s="137">
        <v>0</v>
      </c>
      <c r="C18" s="137">
        <v>0</v>
      </c>
      <c r="D18" s="138" t="s">
        <v>21</v>
      </c>
      <c r="E18" s="137">
        <v>0</v>
      </c>
      <c r="F18" s="137">
        <v>38137466</v>
      </c>
      <c r="G18" s="137">
        <v>38137466</v>
      </c>
    </row>
    <row r="19" spans="1:7">
      <c r="A19" s="137">
        <v>0</v>
      </c>
      <c r="B19" s="137">
        <v>0</v>
      </c>
      <c r="C19" s="137">
        <v>0</v>
      </c>
      <c r="D19" s="138" t="s">
        <v>22</v>
      </c>
      <c r="E19" s="137">
        <v>0</v>
      </c>
      <c r="F19" s="137">
        <v>301687970</v>
      </c>
      <c r="G19" s="137">
        <v>301687970</v>
      </c>
    </row>
    <row r="20" spans="1:7">
      <c r="A20" s="135">
        <v>0</v>
      </c>
      <c r="B20" s="135">
        <v>0</v>
      </c>
      <c r="C20" s="135">
        <v>0</v>
      </c>
      <c r="D20" s="136" t="s">
        <v>23</v>
      </c>
      <c r="E20" s="135">
        <v>54119362</v>
      </c>
      <c r="F20" s="135">
        <v>541341342</v>
      </c>
      <c r="G20" s="135">
        <v>541341342</v>
      </c>
    </row>
    <row r="21" spans="1:7">
      <c r="A21" s="137">
        <v>0</v>
      </c>
      <c r="B21" s="137">
        <v>0</v>
      </c>
      <c r="C21" s="137">
        <v>0</v>
      </c>
      <c r="D21" s="138" t="s">
        <v>24</v>
      </c>
      <c r="E21" s="137">
        <v>25095000</v>
      </c>
      <c r="F21" s="137">
        <v>268624000</v>
      </c>
      <c r="G21" s="137">
        <v>268624000</v>
      </c>
    </row>
    <row r="22" spans="1:7">
      <c r="A22" s="137">
        <v>0</v>
      </c>
      <c r="B22" s="137">
        <v>0</v>
      </c>
      <c r="C22" s="137">
        <v>0</v>
      </c>
      <c r="D22" s="138" t="s">
        <v>25</v>
      </c>
      <c r="E22" s="137">
        <v>15828360</v>
      </c>
      <c r="F22" s="137">
        <v>176172280</v>
      </c>
      <c r="G22" s="137">
        <v>176172280</v>
      </c>
    </row>
    <row r="23" spans="1:7">
      <c r="A23" s="137">
        <v>0</v>
      </c>
      <c r="B23" s="137">
        <v>0</v>
      </c>
      <c r="C23" s="137">
        <v>0</v>
      </c>
      <c r="D23" s="138" t="s">
        <v>26</v>
      </c>
      <c r="E23" s="137">
        <v>6630000</v>
      </c>
      <c r="F23" s="137">
        <v>33388000</v>
      </c>
      <c r="G23" s="137">
        <v>33388000</v>
      </c>
    </row>
    <row r="24" spans="1:7">
      <c r="A24" s="137">
        <v>0</v>
      </c>
      <c r="B24" s="137">
        <v>0</v>
      </c>
      <c r="C24" s="137">
        <v>0</v>
      </c>
      <c r="D24" s="138" t="s">
        <v>27</v>
      </c>
      <c r="E24" s="137">
        <v>0</v>
      </c>
      <c r="F24" s="137">
        <v>733000</v>
      </c>
      <c r="G24" s="137">
        <v>733000</v>
      </c>
    </row>
    <row r="25" spans="1:7">
      <c r="A25" s="137">
        <v>0</v>
      </c>
      <c r="B25" s="137">
        <v>0</v>
      </c>
      <c r="C25" s="137">
        <v>0</v>
      </c>
      <c r="D25" s="138" t="s">
        <v>137</v>
      </c>
      <c r="E25" s="137">
        <v>0</v>
      </c>
      <c r="F25" s="137">
        <v>3234000</v>
      </c>
      <c r="G25" s="137">
        <v>3234000</v>
      </c>
    </row>
    <row r="26" spans="1:7">
      <c r="A26" s="137">
        <v>0</v>
      </c>
      <c r="B26" s="137">
        <v>0</v>
      </c>
      <c r="C26" s="137">
        <v>0</v>
      </c>
      <c r="D26" s="138" t="s">
        <v>28</v>
      </c>
      <c r="E26" s="137">
        <v>80000</v>
      </c>
      <c r="F26" s="137">
        <v>5199090</v>
      </c>
      <c r="G26" s="137">
        <v>5199090</v>
      </c>
    </row>
    <row r="27" spans="1:7">
      <c r="A27" s="137">
        <v>0</v>
      </c>
      <c r="B27" s="137">
        <v>0</v>
      </c>
      <c r="C27" s="137">
        <v>0</v>
      </c>
      <c r="D27" s="138" t="s">
        <v>29</v>
      </c>
      <c r="E27" s="137">
        <v>1565000</v>
      </c>
      <c r="F27" s="137">
        <v>18796000</v>
      </c>
      <c r="G27" s="137">
        <v>18796000</v>
      </c>
    </row>
    <row r="28" spans="1:7">
      <c r="A28" s="137">
        <v>0</v>
      </c>
      <c r="B28" s="137">
        <v>0</v>
      </c>
      <c r="C28" s="137">
        <v>0</v>
      </c>
      <c r="D28" s="138" t="s">
        <v>30</v>
      </c>
      <c r="E28" s="137">
        <v>2099730</v>
      </c>
      <c r="F28" s="137">
        <v>15761760</v>
      </c>
      <c r="G28" s="137">
        <v>15761760</v>
      </c>
    </row>
    <row r="29" spans="1:7">
      <c r="A29" s="137">
        <v>0</v>
      </c>
      <c r="B29" s="137">
        <v>0</v>
      </c>
      <c r="C29" s="137">
        <v>0</v>
      </c>
      <c r="D29" s="138" t="s">
        <v>71</v>
      </c>
      <c r="E29" s="137">
        <v>1828150</v>
      </c>
      <c r="F29" s="137">
        <v>11597160</v>
      </c>
      <c r="G29" s="137">
        <v>11597160</v>
      </c>
    </row>
    <row r="30" spans="1:7">
      <c r="A30" s="137">
        <v>0</v>
      </c>
      <c r="B30" s="137">
        <v>0</v>
      </c>
      <c r="C30" s="137">
        <v>0</v>
      </c>
      <c r="D30" s="138" t="s">
        <v>125</v>
      </c>
      <c r="E30" s="137">
        <v>570000</v>
      </c>
      <c r="F30" s="137">
        <v>1430000</v>
      </c>
      <c r="G30" s="137">
        <v>1430000</v>
      </c>
    </row>
    <row r="31" spans="1:7">
      <c r="A31" s="137">
        <v>0</v>
      </c>
      <c r="B31" s="137">
        <v>0</v>
      </c>
      <c r="C31" s="137">
        <v>0</v>
      </c>
      <c r="D31" s="138" t="s">
        <v>31</v>
      </c>
      <c r="E31" s="137">
        <v>300000</v>
      </c>
      <c r="F31" s="137">
        <v>1680000</v>
      </c>
      <c r="G31" s="137">
        <v>1680000</v>
      </c>
    </row>
    <row r="32" spans="1:7">
      <c r="A32" s="137">
        <v>0</v>
      </c>
      <c r="B32" s="137">
        <v>0</v>
      </c>
      <c r="C32" s="137">
        <v>0</v>
      </c>
      <c r="D32" s="138" t="s">
        <v>126</v>
      </c>
      <c r="E32" s="137">
        <v>0</v>
      </c>
      <c r="F32" s="137">
        <v>250000</v>
      </c>
      <c r="G32" s="137">
        <v>250000</v>
      </c>
    </row>
    <row r="33" spans="1:7">
      <c r="A33" s="137">
        <v>0</v>
      </c>
      <c r="B33" s="137">
        <v>0</v>
      </c>
      <c r="C33" s="137">
        <v>0</v>
      </c>
      <c r="D33" s="138" t="s">
        <v>61</v>
      </c>
      <c r="E33" s="137">
        <v>123122</v>
      </c>
      <c r="F33" s="137">
        <v>4326052</v>
      </c>
      <c r="G33" s="137">
        <v>4326052</v>
      </c>
    </row>
    <row r="34" spans="1:7">
      <c r="A34" s="137">
        <v>0</v>
      </c>
      <c r="B34" s="137">
        <v>0</v>
      </c>
      <c r="C34" s="137">
        <v>0</v>
      </c>
      <c r="D34" s="138" t="s">
        <v>210</v>
      </c>
      <c r="E34" s="137">
        <v>0</v>
      </c>
      <c r="F34" s="137">
        <v>150000</v>
      </c>
      <c r="G34" s="137">
        <v>150000</v>
      </c>
    </row>
    <row r="35" spans="1:7">
      <c r="A35" s="135">
        <v>540273652</v>
      </c>
      <c r="B35" s="135">
        <v>540273652</v>
      </c>
      <c r="C35" s="135">
        <v>42833130</v>
      </c>
      <c r="D35" s="136" t="s">
        <v>32</v>
      </c>
      <c r="E35" s="135">
        <v>0</v>
      </c>
      <c r="F35" s="135">
        <v>0</v>
      </c>
      <c r="G35" s="135">
        <v>0</v>
      </c>
    </row>
    <row r="36" spans="1:7">
      <c r="A36" s="137">
        <v>7352800</v>
      </c>
      <c r="B36" s="137">
        <v>7352800</v>
      </c>
      <c r="C36" s="137">
        <v>750000</v>
      </c>
      <c r="D36" s="138" t="s">
        <v>33</v>
      </c>
      <c r="E36" s="137">
        <v>0</v>
      </c>
      <c r="F36" s="137">
        <v>0</v>
      </c>
      <c r="G36" s="137">
        <v>0</v>
      </c>
    </row>
    <row r="37" spans="1:7">
      <c r="A37" s="137">
        <v>9766150</v>
      </c>
      <c r="B37" s="137">
        <v>9766150</v>
      </c>
      <c r="C37" s="137">
        <v>701150</v>
      </c>
      <c r="D37" s="138" t="s">
        <v>34</v>
      </c>
      <c r="E37" s="137">
        <v>0</v>
      </c>
      <c r="F37" s="137">
        <v>0</v>
      </c>
      <c r="G37" s="137">
        <v>0</v>
      </c>
    </row>
    <row r="38" spans="1:7">
      <c r="A38" s="137">
        <v>50984513</v>
      </c>
      <c r="B38" s="137">
        <v>50984513</v>
      </c>
      <c r="C38" s="137">
        <v>4091000</v>
      </c>
      <c r="D38" s="138" t="s">
        <v>35</v>
      </c>
      <c r="E38" s="137">
        <v>0</v>
      </c>
      <c r="F38" s="137">
        <v>0</v>
      </c>
      <c r="G38" s="137">
        <v>0</v>
      </c>
    </row>
    <row r="39" spans="1:7">
      <c r="A39" s="137">
        <v>32417600</v>
      </c>
      <c r="B39" s="137">
        <v>32417600</v>
      </c>
      <c r="C39" s="137">
        <v>824500</v>
      </c>
      <c r="D39" s="138" t="s">
        <v>36</v>
      </c>
      <c r="E39" s="137">
        <v>0</v>
      </c>
      <c r="F39" s="137">
        <v>0</v>
      </c>
      <c r="G39" s="137">
        <v>0</v>
      </c>
    </row>
    <row r="40" spans="1:7">
      <c r="A40" s="137">
        <v>3249160</v>
      </c>
      <c r="B40" s="137">
        <v>3249160</v>
      </c>
      <c r="C40" s="137">
        <v>0</v>
      </c>
      <c r="D40" s="138" t="s">
        <v>62</v>
      </c>
      <c r="E40" s="137">
        <v>0</v>
      </c>
      <c r="F40" s="137">
        <v>0</v>
      </c>
      <c r="G40" s="137">
        <v>0</v>
      </c>
    </row>
    <row r="41" spans="1:7">
      <c r="A41" s="137">
        <v>190000000</v>
      </c>
      <c r="B41" s="137">
        <v>190000000</v>
      </c>
      <c r="C41" s="137">
        <v>0</v>
      </c>
      <c r="D41" s="138" t="s">
        <v>37</v>
      </c>
      <c r="E41" s="137">
        <v>0</v>
      </c>
      <c r="F41" s="137">
        <v>0</v>
      </c>
      <c r="G41" s="137">
        <v>0</v>
      </c>
    </row>
    <row r="42" spans="1:7">
      <c r="A42" s="137">
        <v>15761760</v>
      </c>
      <c r="B42" s="137">
        <v>15761760</v>
      </c>
      <c r="C42" s="137">
        <v>2099730</v>
      </c>
      <c r="D42" s="138" t="s">
        <v>30</v>
      </c>
      <c r="E42" s="137">
        <v>0</v>
      </c>
      <c r="F42" s="137">
        <v>0</v>
      </c>
      <c r="G42" s="137">
        <v>0</v>
      </c>
    </row>
    <row r="43" spans="1:7">
      <c r="A43" s="137">
        <v>10000000</v>
      </c>
      <c r="B43" s="137">
        <v>10000000</v>
      </c>
      <c r="C43" s="137">
        <v>1000000</v>
      </c>
      <c r="D43" s="138" t="s">
        <v>38</v>
      </c>
      <c r="E43" s="137">
        <v>0</v>
      </c>
      <c r="F43" s="137">
        <v>0</v>
      </c>
      <c r="G43" s="137">
        <v>0</v>
      </c>
    </row>
    <row r="44" spans="1:7">
      <c r="A44" s="137">
        <v>9000000</v>
      </c>
      <c r="B44" s="137">
        <v>9000000</v>
      </c>
      <c r="C44" s="137">
        <v>1000000</v>
      </c>
      <c r="D44" s="138" t="s">
        <v>39</v>
      </c>
      <c r="E44" s="137">
        <v>0</v>
      </c>
      <c r="F44" s="137">
        <v>0</v>
      </c>
      <c r="G44" s="137">
        <v>0</v>
      </c>
    </row>
    <row r="45" spans="1:7">
      <c r="A45" s="137">
        <v>12600000</v>
      </c>
      <c r="B45" s="137">
        <v>12600000</v>
      </c>
      <c r="C45" s="137">
        <v>1400000</v>
      </c>
      <c r="D45" s="138" t="s">
        <v>40</v>
      </c>
      <c r="E45" s="137">
        <v>0</v>
      </c>
      <c r="F45" s="137">
        <v>0</v>
      </c>
      <c r="G45" s="137">
        <v>0</v>
      </c>
    </row>
    <row r="46" spans="1:7">
      <c r="A46" s="137">
        <v>4500000</v>
      </c>
      <c r="B46" s="137">
        <v>4500000</v>
      </c>
      <c r="C46" s="137">
        <v>500000</v>
      </c>
      <c r="D46" s="138" t="s">
        <v>41</v>
      </c>
      <c r="E46" s="137">
        <v>0</v>
      </c>
      <c r="F46" s="137">
        <v>0</v>
      </c>
      <c r="G46" s="137">
        <v>0</v>
      </c>
    </row>
    <row r="47" spans="1:7">
      <c r="A47" s="137">
        <v>6200000</v>
      </c>
      <c r="B47" s="137">
        <v>6200000</v>
      </c>
      <c r="C47" s="137">
        <v>200000</v>
      </c>
      <c r="D47" s="138" t="s">
        <v>42</v>
      </c>
      <c r="E47" s="137">
        <v>0</v>
      </c>
      <c r="F47" s="137">
        <v>0</v>
      </c>
      <c r="G47" s="137">
        <v>0</v>
      </c>
    </row>
    <row r="48" spans="1:7">
      <c r="A48" s="137">
        <v>1490000</v>
      </c>
      <c r="B48" s="137">
        <v>1490000</v>
      </c>
      <c r="C48" s="137">
        <v>110000</v>
      </c>
      <c r="D48" s="138" t="s">
        <v>43</v>
      </c>
      <c r="E48" s="137">
        <v>0</v>
      </c>
      <c r="F48" s="137">
        <v>0</v>
      </c>
      <c r="G48" s="137">
        <v>0</v>
      </c>
    </row>
    <row r="49" spans="1:7">
      <c r="A49" s="137">
        <v>0</v>
      </c>
      <c r="B49" s="137">
        <v>0</v>
      </c>
      <c r="C49" s="137">
        <v>0</v>
      </c>
      <c r="D49" s="138" t="s">
        <v>63</v>
      </c>
      <c r="E49" s="137">
        <v>0</v>
      </c>
      <c r="F49" s="137">
        <v>0</v>
      </c>
      <c r="G49" s="137">
        <v>0</v>
      </c>
    </row>
    <row r="50" spans="1:7">
      <c r="A50" s="137">
        <v>211720</v>
      </c>
      <c r="B50" s="137">
        <v>211720</v>
      </c>
      <c r="C50" s="137">
        <v>0</v>
      </c>
      <c r="D50" s="138" t="s">
        <v>127</v>
      </c>
      <c r="E50" s="137">
        <v>0</v>
      </c>
      <c r="F50" s="137">
        <v>0</v>
      </c>
      <c r="G50" s="137">
        <v>0</v>
      </c>
    </row>
    <row r="51" spans="1:7">
      <c r="A51" s="137">
        <v>100000</v>
      </c>
      <c r="B51" s="137">
        <v>100000</v>
      </c>
      <c r="C51" s="137">
        <v>0</v>
      </c>
      <c r="D51" s="138" t="s">
        <v>72</v>
      </c>
      <c r="E51" s="137">
        <v>0</v>
      </c>
      <c r="F51" s="137">
        <v>0</v>
      </c>
      <c r="G51" s="137">
        <v>0</v>
      </c>
    </row>
    <row r="52" spans="1:7">
      <c r="A52" s="137">
        <v>7510000</v>
      </c>
      <c r="B52" s="137">
        <v>7510000</v>
      </c>
      <c r="C52" s="137">
        <v>875000</v>
      </c>
      <c r="D52" s="138" t="s">
        <v>44</v>
      </c>
      <c r="E52" s="137">
        <v>0</v>
      </c>
      <c r="F52" s="137">
        <v>0</v>
      </c>
      <c r="G52" s="137">
        <v>0</v>
      </c>
    </row>
    <row r="53" spans="1:7">
      <c r="A53" s="137">
        <v>900000</v>
      </c>
      <c r="B53" s="137">
        <v>900000</v>
      </c>
      <c r="C53" s="137">
        <v>100000</v>
      </c>
      <c r="D53" s="138" t="s">
        <v>45</v>
      </c>
      <c r="E53" s="137">
        <v>0</v>
      </c>
      <c r="F53" s="137">
        <v>0</v>
      </c>
      <c r="G53" s="137">
        <v>0</v>
      </c>
    </row>
    <row r="54" spans="1:7">
      <c r="A54" s="137">
        <v>36749350</v>
      </c>
      <c r="B54" s="137">
        <v>36749350</v>
      </c>
      <c r="C54" s="137">
        <v>7008150</v>
      </c>
      <c r="D54" s="138" t="s">
        <v>46</v>
      </c>
      <c r="E54" s="137">
        <v>0</v>
      </c>
      <c r="F54" s="137">
        <v>0</v>
      </c>
      <c r="G54" s="137">
        <v>0</v>
      </c>
    </row>
    <row r="55" spans="1:7">
      <c r="A55" s="137">
        <v>7494760</v>
      </c>
      <c r="B55" s="137">
        <v>7494760</v>
      </c>
      <c r="C55" s="137">
        <v>5200000</v>
      </c>
      <c r="D55" s="138" t="s">
        <v>47</v>
      </c>
      <c r="E55" s="137">
        <v>0</v>
      </c>
      <c r="F55" s="137">
        <v>0</v>
      </c>
      <c r="G55" s="137">
        <v>0</v>
      </c>
    </row>
    <row r="56" spans="1:7">
      <c r="A56" s="137">
        <v>41752461</v>
      </c>
      <c r="B56" s="137">
        <v>41752461</v>
      </c>
      <c r="C56" s="137">
        <v>4445373</v>
      </c>
      <c r="D56" s="138" t="s">
        <v>48</v>
      </c>
      <c r="E56" s="137">
        <v>0</v>
      </c>
      <c r="F56" s="137">
        <v>0</v>
      </c>
      <c r="G56" s="137">
        <v>0</v>
      </c>
    </row>
    <row r="57" spans="1:7">
      <c r="A57" s="137">
        <v>13389109</v>
      </c>
      <c r="B57" s="137">
        <v>13389109</v>
      </c>
      <c r="C57" s="137">
        <v>1513237</v>
      </c>
      <c r="D57" s="138" t="s">
        <v>49</v>
      </c>
      <c r="E57" s="137">
        <v>0</v>
      </c>
      <c r="F57" s="137">
        <v>0</v>
      </c>
      <c r="G57" s="137">
        <v>0</v>
      </c>
    </row>
    <row r="58" spans="1:7">
      <c r="A58" s="137">
        <v>15213130</v>
      </c>
      <c r="B58" s="137">
        <v>15213130</v>
      </c>
      <c r="C58" s="137">
        <v>5039770</v>
      </c>
      <c r="D58" s="138" t="s">
        <v>64</v>
      </c>
      <c r="E58" s="137">
        <v>0</v>
      </c>
      <c r="F58" s="137">
        <v>0</v>
      </c>
      <c r="G58" s="137">
        <v>0</v>
      </c>
    </row>
    <row r="59" spans="1:7">
      <c r="A59" s="137">
        <v>2926999</v>
      </c>
      <c r="B59" s="137">
        <v>2926999</v>
      </c>
      <c r="C59" s="137">
        <v>0</v>
      </c>
      <c r="D59" s="138" t="s">
        <v>73</v>
      </c>
      <c r="E59" s="137">
        <v>0</v>
      </c>
      <c r="F59" s="137">
        <v>0</v>
      </c>
      <c r="G59" s="137">
        <v>0</v>
      </c>
    </row>
    <row r="60" spans="1:7">
      <c r="A60" s="137">
        <v>415560</v>
      </c>
      <c r="B60" s="137">
        <v>415560</v>
      </c>
      <c r="C60" s="137">
        <v>415560</v>
      </c>
      <c r="D60" s="138" t="s">
        <v>241</v>
      </c>
      <c r="E60" s="137">
        <v>0</v>
      </c>
      <c r="F60" s="137">
        <v>0</v>
      </c>
      <c r="G60" s="137">
        <v>0</v>
      </c>
    </row>
    <row r="61" spans="1:7">
      <c r="A61" s="137">
        <v>648140</v>
      </c>
      <c r="B61" s="137">
        <v>648140</v>
      </c>
      <c r="C61" s="137">
        <v>0</v>
      </c>
      <c r="D61" s="138" t="s">
        <v>65</v>
      </c>
      <c r="E61" s="137">
        <v>0</v>
      </c>
      <c r="F61" s="137">
        <v>0</v>
      </c>
      <c r="G61" s="137">
        <v>0</v>
      </c>
    </row>
    <row r="62" spans="1:7">
      <c r="A62" s="137">
        <v>734300</v>
      </c>
      <c r="B62" s="137">
        <v>734300</v>
      </c>
      <c r="C62" s="137">
        <v>0</v>
      </c>
      <c r="D62" s="138" t="s">
        <v>66</v>
      </c>
      <c r="E62" s="137">
        <v>0</v>
      </c>
      <c r="F62" s="137">
        <v>0</v>
      </c>
      <c r="G62" s="137">
        <v>0</v>
      </c>
    </row>
    <row r="63" spans="1:7">
      <c r="A63" s="137">
        <v>3157750</v>
      </c>
      <c r="B63" s="137">
        <v>3157750</v>
      </c>
      <c r="C63" s="137">
        <v>493300</v>
      </c>
      <c r="D63" s="138" t="s">
        <v>50</v>
      </c>
      <c r="E63" s="137">
        <v>0</v>
      </c>
      <c r="F63" s="137">
        <v>0</v>
      </c>
      <c r="G63" s="137">
        <v>0</v>
      </c>
    </row>
    <row r="64" spans="1:7">
      <c r="A64" s="137">
        <v>21303150</v>
      </c>
      <c r="B64" s="137">
        <v>21303150</v>
      </c>
      <c r="C64" s="137">
        <v>1651280</v>
      </c>
      <c r="D64" s="138" t="s">
        <v>51</v>
      </c>
      <c r="E64" s="137">
        <v>0</v>
      </c>
      <c r="F64" s="137">
        <v>0</v>
      </c>
      <c r="G64" s="137">
        <v>0</v>
      </c>
    </row>
    <row r="65" spans="1:7">
      <c r="A65" s="137">
        <v>745100</v>
      </c>
      <c r="B65" s="137">
        <v>745100</v>
      </c>
      <c r="C65" s="137">
        <v>83290</v>
      </c>
      <c r="D65" s="138" t="s">
        <v>52</v>
      </c>
      <c r="E65" s="137">
        <v>0</v>
      </c>
      <c r="F65" s="137">
        <v>0</v>
      </c>
      <c r="G65" s="137">
        <v>0</v>
      </c>
    </row>
    <row r="66" spans="1:7">
      <c r="A66" s="137">
        <v>2816000</v>
      </c>
      <c r="B66" s="137">
        <v>2816000</v>
      </c>
      <c r="C66" s="137">
        <v>337000</v>
      </c>
      <c r="D66" s="138" t="s">
        <v>53</v>
      </c>
      <c r="E66" s="137">
        <v>0</v>
      </c>
      <c r="F66" s="137">
        <v>0</v>
      </c>
      <c r="G66" s="137">
        <v>0</v>
      </c>
    </row>
    <row r="67" spans="1:7">
      <c r="A67" s="137">
        <v>6925750</v>
      </c>
      <c r="B67" s="137">
        <v>6925750</v>
      </c>
      <c r="C67" s="137">
        <v>761550</v>
      </c>
      <c r="D67" s="138" t="s">
        <v>54</v>
      </c>
      <c r="E67" s="137">
        <v>0</v>
      </c>
      <c r="F67" s="137">
        <v>0</v>
      </c>
      <c r="G67" s="137">
        <v>0</v>
      </c>
    </row>
    <row r="68" spans="1:7">
      <c r="A68" s="137">
        <v>3255770</v>
      </c>
      <c r="B68" s="137">
        <v>3255770</v>
      </c>
      <c r="C68" s="137">
        <v>267700</v>
      </c>
      <c r="D68" s="138" t="s">
        <v>55</v>
      </c>
      <c r="E68" s="137">
        <v>0</v>
      </c>
      <c r="F68" s="137">
        <v>0</v>
      </c>
      <c r="G68" s="137">
        <v>0</v>
      </c>
    </row>
    <row r="69" spans="1:7">
      <c r="A69" s="137">
        <v>4000</v>
      </c>
      <c r="B69" s="137">
        <v>4000</v>
      </c>
      <c r="C69" s="137">
        <v>0</v>
      </c>
      <c r="D69" s="138" t="s">
        <v>128</v>
      </c>
      <c r="E69" s="137">
        <v>0</v>
      </c>
      <c r="F69" s="137">
        <v>0</v>
      </c>
      <c r="G69" s="137">
        <v>0</v>
      </c>
    </row>
    <row r="70" spans="1:7">
      <c r="A70" s="137">
        <v>1923630</v>
      </c>
      <c r="B70" s="137">
        <v>1923630</v>
      </c>
      <c r="C70" s="137">
        <v>411790</v>
      </c>
      <c r="D70" s="138" t="s">
        <v>56</v>
      </c>
      <c r="E70" s="137">
        <v>0</v>
      </c>
      <c r="F70" s="137">
        <v>0</v>
      </c>
      <c r="G70" s="137">
        <v>0</v>
      </c>
    </row>
    <row r="71" spans="1:7">
      <c r="A71" s="137">
        <v>9127970</v>
      </c>
      <c r="B71" s="137">
        <v>9127970</v>
      </c>
      <c r="C71" s="137">
        <v>1171450</v>
      </c>
      <c r="D71" s="138" t="s">
        <v>57</v>
      </c>
      <c r="E71" s="137">
        <v>0</v>
      </c>
      <c r="F71" s="137">
        <v>0</v>
      </c>
      <c r="G71" s="137">
        <v>0</v>
      </c>
    </row>
    <row r="72" spans="1:7">
      <c r="A72" s="137">
        <v>1820000</v>
      </c>
      <c r="B72" s="137">
        <v>1820000</v>
      </c>
      <c r="C72" s="137">
        <v>0</v>
      </c>
      <c r="D72" s="138" t="s">
        <v>67</v>
      </c>
      <c r="E72" s="137">
        <v>0</v>
      </c>
      <c r="F72" s="137">
        <v>0</v>
      </c>
      <c r="G72" s="137">
        <v>0</v>
      </c>
    </row>
    <row r="73" spans="1:7">
      <c r="A73" s="137">
        <v>5555300</v>
      </c>
      <c r="B73" s="137">
        <v>5555300</v>
      </c>
      <c r="C73" s="137">
        <v>317600</v>
      </c>
      <c r="D73" s="138" t="s">
        <v>58</v>
      </c>
      <c r="E73" s="137">
        <v>0</v>
      </c>
      <c r="F73" s="137">
        <v>0</v>
      </c>
      <c r="G73" s="137">
        <v>0</v>
      </c>
    </row>
    <row r="74" spans="1:7">
      <c r="A74" s="137">
        <v>2271720</v>
      </c>
      <c r="B74" s="137">
        <v>2271720</v>
      </c>
      <c r="C74" s="137">
        <v>64700</v>
      </c>
      <c r="D74" s="138" t="s">
        <v>59</v>
      </c>
      <c r="E74" s="137">
        <v>0</v>
      </c>
      <c r="F74" s="137">
        <v>0</v>
      </c>
      <c r="G74" s="137">
        <v>0</v>
      </c>
    </row>
    <row r="75" spans="1:7">
      <c r="A75" s="137">
        <v>965666248</v>
      </c>
      <c r="B75" s="137">
        <v>2736009254</v>
      </c>
      <c r="C75" s="137">
        <v>181699226</v>
      </c>
      <c r="D75" s="138" t="s">
        <v>60</v>
      </c>
      <c r="E75" s="137">
        <v>181699226</v>
      </c>
      <c r="F75" s="137">
        <v>2736009254</v>
      </c>
      <c r="G75" s="137">
        <v>965666248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topLeftCell="A25" workbookViewId="0">
      <selection activeCell="E57" sqref="E57"/>
    </sheetView>
  </sheetViews>
  <sheetFormatPr defaultRowHeight="16.5"/>
  <cols>
    <col min="1" max="1" width="12.375" style="129" customWidth="1"/>
    <col min="2" max="3" width="10.25" style="1" customWidth="1"/>
    <col min="4" max="4" width="10.625" style="2" customWidth="1"/>
    <col min="5" max="5" width="42.625" style="129" customWidth="1"/>
    <col min="6" max="6" width="12.125" style="2" customWidth="1"/>
  </cols>
  <sheetData>
    <row r="1" spans="1:6" ht="20.25" customHeight="1">
      <c r="A1" s="193" t="s">
        <v>299</v>
      </c>
      <c r="B1" s="194"/>
      <c r="C1" s="194"/>
      <c r="D1" s="194"/>
      <c r="E1" s="194"/>
    </row>
    <row r="2" spans="1:6" ht="15" customHeight="1">
      <c r="A2" s="69" t="s">
        <v>242</v>
      </c>
      <c r="B2" s="133" t="s">
        <v>243</v>
      </c>
      <c r="C2" s="133" t="s">
        <v>244</v>
      </c>
      <c r="D2" s="69" t="s">
        <v>245</v>
      </c>
      <c r="E2" s="69" t="s">
        <v>331</v>
      </c>
      <c r="F2" s="128"/>
    </row>
    <row r="3" spans="1:6" ht="11.25" customHeight="1">
      <c r="A3" s="132" t="s">
        <v>246</v>
      </c>
      <c r="B3" s="71">
        <v>0</v>
      </c>
      <c r="C3" s="71">
        <v>25095000</v>
      </c>
      <c r="D3" s="71">
        <v>268624000</v>
      </c>
      <c r="E3" s="70" t="s">
        <v>300</v>
      </c>
      <c r="F3" s="127"/>
    </row>
    <row r="4" spans="1:6" ht="11.25" customHeight="1">
      <c r="A4" s="132" t="s">
        <v>247</v>
      </c>
      <c r="B4" s="71">
        <v>0</v>
      </c>
      <c r="C4" s="71">
        <v>15828360</v>
      </c>
      <c r="D4" s="71">
        <v>176172280</v>
      </c>
      <c r="E4" s="70"/>
      <c r="F4" s="127"/>
    </row>
    <row r="5" spans="1:6" ht="11.25" customHeight="1">
      <c r="A5" s="132" t="s">
        <v>248</v>
      </c>
      <c r="B5" s="71">
        <v>0</v>
      </c>
      <c r="C5" s="71">
        <v>6630000</v>
      </c>
      <c r="D5" s="71">
        <v>33388000</v>
      </c>
      <c r="E5" s="70" t="s">
        <v>301</v>
      </c>
      <c r="F5" s="127"/>
    </row>
    <row r="6" spans="1:6" ht="11.25" customHeight="1">
      <c r="A6" s="132" t="s">
        <v>249</v>
      </c>
      <c r="B6" s="71">
        <v>0</v>
      </c>
      <c r="C6" s="71">
        <v>0</v>
      </c>
      <c r="D6" s="71">
        <v>733000</v>
      </c>
      <c r="E6" s="70"/>
      <c r="F6" s="127"/>
    </row>
    <row r="7" spans="1:6" ht="11.25" customHeight="1">
      <c r="A7" s="132" t="s">
        <v>250</v>
      </c>
      <c r="B7" s="71">
        <v>0</v>
      </c>
      <c r="C7" s="71">
        <v>0</v>
      </c>
      <c r="D7" s="71">
        <v>3234000</v>
      </c>
      <c r="E7" s="70"/>
      <c r="F7" s="127"/>
    </row>
    <row r="8" spans="1:6" ht="11.25" customHeight="1">
      <c r="A8" s="132" t="s">
        <v>251</v>
      </c>
      <c r="B8" s="71">
        <v>0</v>
      </c>
      <c r="C8" s="71">
        <v>80000</v>
      </c>
      <c r="D8" s="71">
        <v>5199090</v>
      </c>
      <c r="E8" s="70" t="s">
        <v>302</v>
      </c>
      <c r="F8" s="127"/>
    </row>
    <row r="9" spans="1:6" ht="11.25" customHeight="1">
      <c r="A9" s="132" t="s">
        <v>252</v>
      </c>
      <c r="B9" s="71">
        <v>0</v>
      </c>
      <c r="C9" s="71">
        <v>1565000</v>
      </c>
      <c r="D9" s="71">
        <v>18796000</v>
      </c>
      <c r="E9" s="149" t="s">
        <v>303</v>
      </c>
      <c r="F9" s="127"/>
    </row>
    <row r="10" spans="1:6" ht="11.25" customHeight="1">
      <c r="A10" s="132" t="s">
        <v>253</v>
      </c>
      <c r="B10" s="71">
        <v>0</v>
      </c>
      <c r="C10" s="71">
        <v>2099730</v>
      </c>
      <c r="D10" s="71">
        <v>15761760</v>
      </c>
      <c r="E10" s="70" t="s">
        <v>312</v>
      </c>
      <c r="F10" s="127"/>
    </row>
    <row r="11" spans="1:6" ht="11.25" customHeight="1">
      <c r="A11" s="132" t="s">
        <v>254</v>
      </c>
      <c r="B11" s="71">
        <v>0</v>
      </c>
      <c r="C11" s="71">
        <v>1828150</v>
      </c>
      <c r="D11" s="71">
        <v>11597160</v>
      </c>
      <c r="E11" s="150" t="s">
        <v>304</v>
      </c>
      <c r="F11" s="127"/>
    </row>
    <row r="12" spans="1:6" ht="11.25" customHeight="1">
      <c r="A12" s="132" t="s">
        <v>255</v>
      </c>
      <c r="B12" s="71">
        <v>0</v>
      </c>
      <c r="C12" s="71">
        <v>570000</v>
      </c>
      <c r="D12" s="71">
        <v>1430000</v>
      </c>
      <c r="E12" s="70" t="s">
        <v>305</v>
      </c>
      <c r="F12" s="127"/>
    </row>
    <row r="13" spans="1:6" ht="11.25" customHeight="1">
      <c r="A13" s="132" t="s">
        <v>256</v>
      </c>
      <c r="B13" s="71">
        <v>0</v>
      </c>
      <c r="C13" s="71">
        <v>300000</v>
      </c>
      <c r="D13" s="71">
        <v>1680000</v>
      </c>
      <c r="E13" s="70" t="s">
        <v>306</v>
      </c>
      <c r="F13" s="127"/>
    </row>
    <row r="14" spans="1:6" ht="11.25" customHeight="1">
      <c r="A14" s="130" t="s">
        <v>257</v>
      </c>
      <c r="B14" s="71">
        <v>0</v>
      </c>
      <c r="C14" s="71">
        <v>0</v>
      </c>
      <c r="D14" s="71">
        <v>250000</v>
      </c>
      <c r="E14" s="70"/>
      <c r="F14" s="127"/>
    </row>
    <row r="15" spans="1:6" ht="11.25" customHeight="1">
      <c r="A15" s="132" t="s">
        <v>258</v>
      </c>
      <c r="B15" s="71">
        <v>0</v>
      </c>
      <c r="C15" s="71">
        <v>123122</v>
      </c>
      <c r="D15" s="71">
        <v>4326052</v>
      </c>
      <c r="E15" s="70" t="s">
        <v>307</v>
      </c>
      <c r="F15" s="127"/>
    </row>
    <row r="16" spans="1:6" ht="11.25" customHeight="1">
      <c r="A16" s="132" t="s">
        <v>259</v>
      </c>
      <c r="B16" s="71">
        <v>0</v>
      </c>
      <c r="C16" s="71">
        <v>0</v>
      </c>
      <c r="D16" s="71">
        <v>150000</v>
      </c>
      <c r="E16" s="70"/>
      <c r="F16" s="127"/>
    </row>
    <row r="17" spans="1:6" ht="11.25" customHeight="1">
      <c r="A17" s="131" t="s">
        <v>23</v>
      </c>
      <c r="B17" s="72">
        <v>0</v>
      </c>
      <c r="C17" s="72">
        <v>54119362</v>
      </c>
      <c r="D17" s="72">
        <v>541341342</v>
      </c>
      <c r="E17" s="144"/>
      <c r="F17" s="127"/>
    </row>
    <row r="18" spans="1:6" ht="11.25" customHeight="1">
      <c r="A18" s="132" t="s">
        <v>260</v>
      </c>
      <c r="B18" s="71">
        <v>750000</v>
      </c>
      <c r="C18" s="71"/>
      <c r="D18" s="71">
        <v>7352800</v>
      </c>
      <c r="E18" s="70" t="s">
        <v>308</v>
      </c>
      <c r="F18" s="127"/>
    </row>
    <row r="19" spans="1:6" ht="11.25" customHeight="1">
      <c r="A19" s="132" t="s">
        <v>261</v>
      </c>
      <c r="B19" s="71">
        <v>701150</v>
      </c>
      <c r="C19" s="71"/>
      <c r="D19" s="71">
        <v>9766150</v>
      </c>
      <c r="E19" s="70" t="s">
        <v>309</v>
      </c>
      <c r="F19" s="127"/>
    </row>
    <row r="20" spans="1:6" ht="22.5">
      <c r="A20" s="132" t="s">
        <v>262</v>
      </c>
      <c r="B20" s="71">
        <v>4091000</v>
      </c>
      <c r="C20" s="71"/>
      <c r="D20" s="71">
        <v>50984513</v>
      </c>
      <c r="E20" s="151" t="s">
        <v>310</v>
      </c>
      <c r="F20" s="127"/>
    </row>
    <row r="21" spans="1:6" ht="12" customHeight="1">
      <c r="A21" s="132" t="s">
        <v>263</v>
      </c>
      <c r="B21" s="71">
        <v>824500</v>
      </c>
      <c r="C21" s="71"/>
      <c r="D21" s="71">
        <v>32417600</v>
      </c>
      <c r="E21" s="70" t="s">
        <v>311</v>
      </c>
      <c r="F21" s="127"/>
    </row>
    <row r="22" spans="1:6" ht="12" customHeight="1">
      <c r="A22" s="132" t="s">
        <v>264</v>
      </c>
      <c r="B22" s="71">
        <v>0</v>
      </c>
      <c r="C22" s="71"/>
      <c r="D22" s="71">
        <v>3249160</v>
      </c>
      <c r="E22" s="70"/>
      <c r="F22" s="127"/>
    </row>
    <row r="23" spans="1:6" ht="12" customHeight="1">
      <c r="A23" s="132" t="s">
        <v>265</v>
      </c>
      <c r="B23" s="71">
        <v>0</v>
      </c>
      <c r="C23" s="71"/>
      <c r="D23" s="71">
        <v>190000000</v>
      </c>
      <c r="E23" s="70"/>
      <c r="F23" s="127"/>
    </row>
    <row r="24" spans="1:6" ht="12" customHeight="1">
      <c r="A24" s="132" t="s">
        <v>253</v>
      </c>
      <c r="B24" s="71">
        <v>2099730</v>
      </c>
      <c r="C24" s="71"/>
      <c r="D24" s="71">
        <v>15761760</v>
      </c>
      <c r="E24" s="150" t="s">
        <v>313</v>
      </c>
      <c r="F24" s="127"/>
    </row>
    <row r="25" spans="1:6" ht="12" customHeight="1">
      <c r="A25" s="132" t="s">
        <v>266</v>
      </c>
      <c r="B25" s="71">
        <v>1000000</v>
      </c>
      <c r="C25" s="71"/>
      <c r="D25" s="71">
        <v>10000000</v>
      </c>
      <c r="E25" s="70"/>
      <c r="F25" s="127"/>
    </row>
    <row r="26" spans="1:6" ht="12" customHeight="1">
      <c r="A26" s="132" t="s">
        <v>267</v>
      </c>
      <c r="B26" s="71">
        <v>1000000</v>
      </c>
      <c r="C26" s="71"/>
      <c r="D26" s="71">
        <v>9000000</v>
      </c>
      <c r="E26" s="70"/>
      <c r="F26" s="127"/>
    </row>
    <row r="27" spans="1:6" ht="12" customHeight="1">
      <c r="A27" s="132" t="s">
        <v>268</v>
      </c>
      <c r="B27" s="71">
        <v>1400000</v>
      </c>
      <c r="C27" s="71"/>
      <c r="D27" s="71">
        <v>12600000</v>
      </c>
      <c r="E27" s="70"/>
      <c r="F27" s="127"/>
    </row>
    <row r="28" spans="1:6" ht="12" customHeight="1">
      <c r="A28" s="132" t="s">
        <v>269</v>
      </c>
      <c r="B28" s="71">
        <v>500000</v>
      </c>
      <c r="C28" s="71"/>
      <c r="D28" s="71">
        <v>4500000</v>
      </c>
      <c r="E28" s="70"/>
      <c r="F28" s="127"/>
    </row>
    <row r="29" spans="1:6" ht="12" customHeight="1">
      <c r="A29" s="132" t="s">
        <v>270</v>
      </c>
      <c r="B29" s="71">
        <v>200000</v>
      </c>
      <c r="C29" s="71"/>
      <c r="D29" s="71">
        <v>6200000</v>
      </c>
      <c r="E29" s="70"/>
      <c r="F29" s="127"/>
    </row>
    <row r="30" spans="1:6" ht="12" customHeight="1">
      <c r="A30" s="132" t="s">
        <v>271</v>
      </c>
      <c r="B30" s="71">
        <v>110000</v>
      </c>
      <c r="C30" s="71"/>
      <c r="D30" s="71">
        <v>1490000</v>
      </c>
      <c r="E30" s="70"/>
      <c r="F30" s="127"/>
    </row>
    <row r="31" spans="1:6" ht="12" customHeight="1">
      <c r="A31" s="132" t="s">
        <v>272</v>
      </c>
      <c r="B31" s="71">
        <v>0</v>
      </c>
      <c r="C31" s="71"/>
      <c r="D31" s="71">
        <v>0</v>
      </c>
      <c r="E31" s="70"/>
      <c r="F31" s="127"/>
    </row>
    <row r="32" spans="1:6" ht="12" customHeight="1">
      <c r="A32" s="132" t="s">
        <v>273</v>
      </c>
      <c r="B32" s="71">
        <v>0</v>
      </c>
      <c r="C32" s="71"/>
      <c r="D32" s="71">
        <v>211720</v>
      </c>
      <c r="E32" s="70"/>
      <c r="F32" s="127"/>
    </row>
    <row r="33" spans="1:6" ht="12" customHeight="1">
      <c r="A33" s="132" t="s">
        <v>274</v>
      </c>
      <c r="B33" s="71">
        <v>0</v>
      </c>
      <c r="C33" s="71"/>
      <c r="D33" s="71">
        <v>100000</v>
      </c>
      <c r="E33" s="70"/>
      <c r="F33" s="127"/>
    </row>
    <row r="34" spans="1:6" ht="12" customHeight="1">
      <c r="A34" s="132" t="s">
        <v>275</v>
      </c>
      <c r="B34" s="71">
        <v>875000</v>
      </c>
      <c r="C34" s="71"/>
      <c r="D34" s="71">
        <v>7510000</v>
      </c>
      <c r="E34" s="70" t="s">
        <v>315</v>
      </c>
      <c r="F34" s="127"/>
    </row>
    <row r="35" spans="1:6" ht="12" customHeight="1">
      <c r="A35" s="132" t="s">
        <v>276</v>
      </c>
      <c r="B35" s="71">
        <v>100000</v>
      </c>
      <c r="C35" s="71"/>
      <c r="D35" s="71">
        <v>900000</v>
      </c>
      <c r="E35" s="70" t="s">
        <v>314</v>
      </c>
      <c r="F35" s="127"/>
    </row>
    <row r="36" spans="1:6" ht="22.5">
      <c r="A36" s="132" t="s">
        <v>277</v>
      </c>
      <c r="B36" s="71">
        <v>7008150</v>
      </c>
      <c r="C36" s="71"/>
      <c r="D36" s="71">
        <v>36749350</v>
      </c>
      <c r="E36" s="151" t="s">
        <v>316</v>
      </c>
      <c r="F36" s="127"/>
    </row>
    <row r="37" spans="1:6" ht="12" customHeight="1">
      <c r="A37" s="132" t="s">
        <v>278</v>
      </c>
      <c r="B37" s="71">
        <v>5200000</v>
      </c>
      <c r="C37" s="71"/>
      <c r="D37" s="71">
        <v>7494760</v>
      </c>
      <c r="E37" s="150" t="s">
        <v>317</v>
      </c>
      <c r="F37" s="127"/>
    </row>
    <row r="38" spans="1:6" ht="12" customHeight="1">
      <c r="A38" s="132" t="s">
        <v>279</v>
      </c>
      <c r="B38" s="71">
        <v>4445373</v>
      </c>
      <c r="C38" s="71"/>
      <c r="D38" s="71">
        <v>41752461</v>
      </c>
      <c r="E38" s="70" t="s">
        <v>318</v>
      </c>
      <c r="F38" s="127"/>
    </row>
    <row r="39" spans="1:6" ht="12" customHeight="1">
      <c r="A39" s="132" t="s">
        <v>280</v>
      </c>
      <c r="B39" s="71">
        <v>1513237</v>
      </c>
      <c r="C39" s="71"/>
      <c r="D39" s="71">
        <v>13389109</v>
      </c>
      <c r="E39" s="70" t="s">
        <v>318</v>
      </c>
      <c r="F39" s="127"/>
    </row>
    <row r="40" spans="1:6" ht="12" customHeight="1">
      <c r="A40" s="132" t="s">
        <v>281</v>
      </c>
      <c r="B40" s="71">
        <v>5039770</v>
      </c>
      <c r="C40" s="71"/>
      <c r="D40" s="71">
        <v>15213130</v>
      </c>
      <c r="E40" s="70" t="s">
        <v>318</v>
      </c>
      <c r="F40" s="127"/>
    </row>
    <row r="41" spans="1:6" ht="12" customHeight="1">
      <c r="A41" s="132" t="s">
        <v>282</v>
      </c>
      <c r="B41" s="71">
        <v>0</v>
      </c>
      <c r="C41" s="71"/>
      <c r="D41" s="71">
        <v>2926999</v>
      </c>
      <c r="E41" s="70"/>
      <c r="F41" s="127"/>
    </row>
    <row r="42" spans="1:6" ht="12" customHeight="1">
      <c r="A42" s="132" t="s">
        <v>283</v>
      </c>
      <c r="B42" s="71">
        <v>415560</v>
      </c>
      <c r="C42" s="71"/>
      <c r="D42" s="71">
        <v>415560</v>
      </c>
      <c r="E42" s="150" t="s">
        <v>319</v>
      </c>
      <c r="F42" s="127"/>
    </row>
    <row r="43" spans="1:6" ht="12" customHeight="1">
      <c r="A43" s="132" t="s">
        <v>284</v>
      </c>
      <c r="B43" s="71">
        <v>0</v>
      </c>
      <c r="C43" s="71"/>
      <c r="D43" s="71">
        <v>648140</v>
      </c>
      <c r="E43" s="70"/>
      <c r="F43" s="127"/>
    </row>
    <row r="44" spans="1:6" ht="12" customHeight="1">
      <c r="A44" s="132" t="s">
        <v>285</v>
      </c>
      <c r="B44" s="71">
        <v>0</v>
      </c>
      <c r="C44" s="71"/>
      <c r="D44" s="71">
        <v>734300</v>
      </c>
      <c r="E44" s="70"/>
      <c r="F44" s="127"/>
    </row>
    <row r="45" spans="1:6" ht="12" customHeight="1">
      <c r="A45" s="132" t="s">
        <v>286</v>
      </c>
      <c r="B45" s="71">
        <v>493300</v>
      </c>
      <c r="C45" s="71"/>
      <c r="D45" s="71">
        <v>3157750</v>
      </c>
      <c r="E45" s="70" t="s">
        <v>320</v>
      </c>
      <c r="F45" s="127"/>
    </row>
    <row r="46" spans="1:6" ht="12" customHeight="1">
      <c r="A46" s="132" t="s">
        <v>287</v>
      </c>
      <c r="B46" s="71">
        <v>1651280</v>
      </c>
      <c r="C46" s="71"/>
      <c r="D46" s="71">
        <v>21303150</v>
      </c>
      <c r="E46" s="70" t="s">
        <v>321</v>
      </c>
      <c r="F46" s="127"/>
    </row>
    <row r="47" spans="1:6" ht="12" customHeight="1">
      <c r="A47" s="132" t="s">
        <v>288</v>
      </c>
      <c r="B47" s="71">
        <v>83290</v>
      </c>
      <c r="C47" s="71"/>
      <c r="D47" s="71">
        <v>745100</v>
      </c>
      <c r="E47" s="150" t="s">
        <v>322</v>
      </c>
      <c r="F47" s="127"/>
    </row>
    <row r="48" spans="1:6" ht="12" customHeight="1">
      <c r="A48" s="132" t="s">
        <v>289</v>
      </c>
      <c r="B48" s="71">
        <v>337000</v>
      </c>
      <c r="C48" s="71"/>
      <c r="D48" s="71">
        <v>2816000</v>
      </c>
      <c r="E48" s="70" t="s">
        <v>323</v>
      </c>
      <c r="F48" s="127"/>
    </row>
    <row r="49" spans="1:6" ht="12" customHeight="1">
      <c r="A49" s="132" t="s">
        <v>290</v>
      </c>
      <c r="B49" s="71">
        <v>761550</v>
      </c>
      <c r="C49" s="71"/>
      <c r="D49" s="71">
        <v>6925750</v>
      </c>
      <c r="E49" s="70" t="s">
        <v>324</v>
      </c>
      <c r="F49" s="127"/>
    </row>
    <row r="50" spans="1:6" ht="12" customHeight="1">
      <c r="A50" s="132" t="s">
        <v>291</v>
      </c>
      <c r="B50" s="71">
        <v>267700</v>
      </c>
      <c r="C50" s="71"/>
      <c r="D50" s="71">
        <v>3255770</v>
      </c>
      <c r="E50" s="70" t="s">
        <v>325</v>
      </c>
      <c r="F50" s="127"/>
    </row>
    <row r="51" spans="1:6" ht="12" customHeight="1">
      <c r="A51" s="132" t="s">
        <v>292</v>
      </c>
      <c r="B51" s="71">
        <v>0</v>
      </c>
      <c r="C51" s="71"/>
      <c r="D51" s="71">
        <v>4000</v>
      </c>
      <c r="E51" s="70"/>
      <c r="F51" s="127"/>
    </row>
    <row r="52" spans="1:6" ht="12" customHeight="1">
      <c r="A52" s="132" t="s">
        <v>293</v>
      </c>
      <c r="B52" s="71">
        <v>411790</v>
      </c>
      <c r="C52" s="71"/>
      <c r="D52" s="71">
        <v>1923630</v>
      </c>
      <c r="E52" s="150" t="s">
        <v>326</v>
      </c>
      <c r="F52" s="127"/>
    </row>
    <row r="53" spans="1:6" ht="12" customHeight="1">
      <c r="A53" s="132" t="s">
        <v>294</v>
      </c>
      <c r="B53" s="71">
        <v>1171450</v>
      </c>
      <c r="C53" s="71"/>
      <c r="D53" s="71">
        <v>9127970</v>
      </c>
      <c r="E53" s="70" t="s">
        <v>327</v>
      </c>
      <c r="F53" s="127"/>
    </row>
    <row r="54" spans="1:6" ht="12" customHeight="1">
      <c r="A54" s="132" t="s">
        <v>295</v>
      </c>
      <c r="B54" s="71">
        <v>0</v>
      </c>
      <c r="C54" s="71"/>
      <c r="D54" s="71">
        <v>1820000</v>
      </c>
      <c r="E54" s="70"/>
      <c r="F54" s="127"/>
    </row>
    <row r="55" spans="1:6" ht="12" customHeight="1">
      <c r="A55" s="132" t="s">
        <v>296</v>
      </c>
      <c r="B55" s="71">
        <v>317600</v>
      </c>
      <c r="C55" s="71"/>
      <c r="D55" s="71">
        <v>5555300</v>
      </c>
      <c r="E55" s="70" t="s">
        <v>328</v>
      </c>
      <c r="F55" s="127"/>
    </row>
    <row r="56" spans="1:6" ht="12" customHeight="1">
      <c r="A56" s="132" t="s">
        <v>297</v>
      </c>
      <c r="B56" s="71">
        <v>64700</v>
      </c>
      <c r="C56" s="71"/>
      <c r="D56" s="71">
        <v>2271720</v>
      </c>
      <c r="E56" s="70" t="s">
        <v>329</v>
      </c>
      <c r="F56" s="127"/>
    </row>
    <row r="57" spans="1:6" ht="12" customHeight="1">
      <c r="A57" s="132" t="s">
        <v>298</v>
      </c>
      <c r="B57" s="71">
        <v>780000</v>
      </c>
      <c r="C57" s="71"/>
      <c r="D57" s="71">
        <v>780000</v>
      </c>
      <c r="E57" s="70" t="s">
        <v>330</v>
      </c>
      <c r="F57" s="127"/>
    </row>
    <row r="58" spans="1:6" ht="12" customHeight="1">
      <c r="A58" s="131" t="s">
        <v>32</v>
      </c>
      <c r="B58" s="72">
        <f>SUM(B3:B57)</f>
        <v>43613130</v>
      </c>
      <c r="C58" s="72"/>
      <c r="D58" s="72">
        <v>540273652</v>
      </c>
      <c r="E58" s="70"/>
      <c r="F58" s="127"/>
    </row>
    <row r="59" spans="1:6" ht="12" customHeight="1">
      <c r="A59" s="121" t="s">
        <v>129</v>
      </c>
      <c r="B59" s="49"/>
      <c r="C59" s="122">
        <v>0</v>
      </c>
      <c r="D59" s="49"/>
      <c r="E59" s="145"/>
    </row>
    <row r="60" spans="1:6" ht="12" customHeight="1">
      <c r="A60" s="102" t="s">
        <v>130</v>
      </c>
      <c r="B60" s="49"/>
      <c r="C60" s="49">
        <v>34054610</v>
      </c>
      <c r="D60" s="49"/>
      <c r="E60" s="145"/>
    </row>
    <row r="61" spans="1:6" ht="12" customHeight="1">
      <c r="A61" s="102" t="s">
        <v>131</v>
      </c>
      <c r="B61" s="142">
        <v>0</v>
      </c>
      <c r="C61" s="123"/>
      <c r="D61" s="123"/>
      <c r="E61" s="146"/>
    </row>
    <row r="62" spans="1:6" ht="12" customHeight="1">
      <c r="A62" s="102" t="s">
        <v>132</v>
      </c>
      <c r="B62" s="142">
        <v>39798149</v>
      </c>
      <c r="C62" s="49"/>
      <c r="D62" s="49"/>
      <c r="E62" s="147"/>
    </row>
    <row r="63" spans="1:6" ht="12" customHeight="1">
      <c r="A63" s="102" t="s">
        <v>211</v>
      </c>
      <c r="B63" s="49">
        <v>4000000</v>
      </c>
      <c r="C63" s="49"/>
      <c r="D63" s="49"/>
      <c r="E63" s="145"/>
    </row>
    <row r="64" spans="1:6" ht="12" customHeight="1">
      <c r="A64" s="125" t="s">
        <v>212</v>
      </c>
      <c r="B64" s="49">
        <v>962693</v>
      </c>
      <c r="C64" s="49">
        <v>200000</v>
      </c>
      <c r="D64" s="49"/>
      <c r="E64" s="145" t="s">
        <v>332</v>
      </c>
    </row>
    <row r="65" spans="1:5" ht="12" customHeight="1">
      <c r="A65" s="103"/>
      <c r="B65" s="143">
        <f>SUM(B58:B64)</f>
        <v>88373972</v>
      </c>
      <c r="C65" s="143">
        <f>SUM(C17:C64)</f>
        <v>88373972</v>
      </c>
      <c r="D65" s="143"/>
      <c r="E65" s="148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3" workbookViewId="0">
      <selection activeCell="A64" sqref="A64"/>
    </sheetView>
  </sheetViews>
  <sheetFormatPr defaultRowHeight="16.5"/>
  <cols>
    <col min="1" max="1" width="13.625" style="43" customWidth="1"/>
    <col min="2" max="2" width="13.5" customWidth="1"/>
    <col min="3" max="3" width="13.125" customWidth="1"/>
    <col min="4" max="4" width="13.25" customWidth="1"/>
    <col min="5" max="5" width="34.125" style="36" customWidth="1"/>
  </cols>
  <sheetData>
    <row r="1" spans="1:5" ht="17.25">
      <c r="C1" s="195" t="s">
        <v>171</v>
      </c>
      <c r="D1" s="195"/>
    </row>
    <row r="2" spans="1:5" ht="14.25" customHeight="1">
      <c r="A2" s="68" t="s">
        <v>169</v>
      </c>
      <c r="B2" s="66" t="s">
        <v>89</v>
      </c>
      <c r="C2" s="66" t="s">
        <v>135</v>
      </c>
      <c r="D2" s="66" t="s">
        <v>138</v>
      </c>
      <c r="E2" s="65"/>
    </row>
    <row r="3" spans="1:5" ht="14.25" customHeight="1">
      <c r="A3" s="70" t="s">
        <v>24</v>
      </c>
      <c r="B3" s="71">
        <v>27771000</v>
      </c>
      <c r="C3" s="71"/>
      <c r="D3" s="71">
        <v>180628000</v>
      </c>
      <c r="E3" s="48" t="s">
        <v>145</v>
      </c>
    </row>
    <row r="4" spans="1:5" ht="14.25" customHeight="1">
      <c r="A4" s="70" t="s">
        <v>25</v>
      </c>
      <c r="B4" s="71">
        <v>16644090</v>
      </c>
      <c r="C4" s="71"/>
      <c r="D4" s="71">
        <v>117611480</v>
      </c>
      <c r="E4" s="47" t="s">
        <v>146</v>
      </c>
    </row>
    <row r="5" spans="1:5" ht="14.25" customHeight="1">
      <c r="A5" s="70" t="s">
        <v>26</v>
      </c>
      <c r="B5" s="71">
        <v>3740000</v>
      </c>
      <c r="C5" s="71"/>
      <c r="D5" s="71">
        <v>22858000</v>
      </c>
      <c r="E5" s="47" t="s">
        <v>147</v>
      </c>
    </row>
    <row r="6" spans="1:5" ht="14.25" customHeight="1">
      <c r="A6" s="70" t="s">
        <v>27</v>
      </c>
      <c r="B6" s="71">
        <v>0</v>
      </c>
      <c r="C6" s="71"/>
      <c r="D6" s="71">
        <v>733000</v>
      </c>
      <c r="E6" s="47"/>
    </row>
    <row r="7" spans="1:5" ht="14.25" customHeight="1">
      <c r="A7" s="70" t="s">
        <v>30</v>
      </c>
      <c r="B7" s="71">
        <v>3164730</v>
      </c>
      <c r="C7" s="71"/>
      <c r="D7" s="71">
        <v>11832090</v>
      </c>
      <c r="E7" s="47" t="s">
        <v>148</v>
      </c>
    </row>
    <row r="8" spans="1:5" ht="14.25" customHeight="1">
      <c r="A8" s="70" t="s">
        <v>71</v>
      </c>
      <c r="B8" s="71">
        <v>1773350</v>
      </c>
      <c r="C8" s="71"/>
      <c r="D8" s="71">
        <v>9769010</v>
      </c>
      <c r="E8" s="47" t="s">
        <v>149</v>
      </c>
    </row>
    <row r="9" spans="1:5" ht="14.25" customHeight="1">
      <c r="A9" s="70" t="s">
        <v>125</v>
      </c>
      <c r="B9" s="71">
        <v>0</v>
      </c>
      <c r="C9" s="71"/>
      <c r="D9" s="71">
        <v>660000</v>
      </c>
      <c r="E9" s="47"/>
    </row>
    <row r="10" spans="1:5" ht="14.25" customHeight="1">
      <c r="A10" s="70" t="s">
        <v>126</v>
      </c>
      <c r="B10" s="71">
        <v>0</v>
      </c>
      <c r="C10" s="71"/>
      <c r="D10" s="71">
        <v>250000</v>
      </c>
      <c r="E10" s="47"/>
    </row>
    <row r="11" spans="1:5" ht="14.25" customHeight="1">
      <c r="A11" s="70" t="s">
        <v>61</v>
      </c>
      <c r="B11" s="71">
        <v>26869</v>
      </c>
      <c r="C11" s="71"/>
      <c r="D11" s="71">
        <v>118525</v>
      </c>
      <c r="E11" s="47" t="s">
        <v>150</v>
      </c>
    </row>
    <row r="12" spans="1:5" ht="14.25" customHeight="1">
      <c r="A12" s="70"/>
      <c r="B12" s="72">
        <f>SUM(B3:B11)</f>
        <v>53120039</v>
      </c>
      <c r="C12" s="72"/>
      <c r="D12" s="72">
        <f>SUM(D3:D11)</f>
        <v>344460105</v>
      </c>
      <c r="E12" s="47"/>
    </row>
    <row r="13" spans="1:5" ht="14.25" customHeight="1">
      <c r="A13" s="70" t="s">
        <v>33</v>
      </c>
      <c r="B13" s="65"/>
      <c r="C13" s="71">
        <v>168000</v>
      </c>
      <c r="D13" s="71">
        <v>4436800</v>
      </c>
      <c r="E13" s="47" t="s">
        <v>151</v>
      </c>
    </row>
    <row r="14" spans="1:5" ht="14.25" customHeight="1">
      <c r="A14" s="70" t="s">
        <v>34</v>
      </c>
      <c r="B14" s="65"/>
      <c r="C14" s="71">
        <v>1226400</v>
      </c>
      <c r="D14" s="71">
        <v>7342800</v>
      </c>
      <c r="E14" s="47" t="s">
        <v>152</v>
      </c>
    </row>
    <row r="15" spans="1:5" ht="29.25">
      <c r="A15" s="70" t="s">
        <v>35</v>
      </c>
      <c r="B15" s="65"/>
      <c r="C15" s="71">
        <v>8452500</v>
      </c>
      <c r="D15" s="71">
        <v>37311513</v>
      </c>
      <c r="E15" s="67" t="s">
        <v>144</v>
      </c>
    </row>
    <row r="16" spans="1:5" ht="13.5" customHeight="1">
      <c r="A16" s="70" t="s">
        <v>36</v>
      </c>
      <c r="B16" s="65"/>
      <c r="C16" s="71">
        <v>1572950</v>
      </c>
      <c r="D16" s="71">
        <v>12543780</v>
      </c>
      <c r="E16" s="65" t="s">
        <v>139</v>
      </c>
    </row>
    <row r="17" spans="1:5" ht="13.5" customHeight="1">
      <c r="A17" s="70" t="s">
        <v>62</v>
      </c>
      <c r="B17" s="65"/>
      <c r="C17" s="71">
        <v>15000</v>
      </c>
      <c r="D17" s="71">
        <v>3560880</v>
      </c>
      <c r="E17" s="65"/>
    </row>
    <row r="18" spans="1:5" ht="13.5" customHeight="1">
      <c r="A18" s="70" t="s">
        <v>37</v>
      </c>
      <c r="B18" s="65"/>
      <c r="C18" s="71">
        <v>40000000</v>
      </c>
      <c r="D18" s="71">
        <v>140000000</v>
      </c>
      <c r="E18" s="45" t="s">
        <v>143</v>
      </c>
    </row>
    <row r="19" spans="1:5" ht="13.5" customHeight="1">
      <c r="A19" s="70" t="s">
        <v>30</v>
      </c>
      <c r="B19" s="65"/>
      <c r="C19" s="71">
        <v>3164730</v>
      </c>
      <c r="D19" s="71">
        <v>11832090</v>
      </c>
      <c r="E19" s="48" t="s">
        <v>153</v>
      </c>
    </row>
    <row r="20" spans="1:5" ht="13.5" customHeight="1">
      <c r="A20" s="70" t="s">
        <v>38</v>
      </c>
      <c r="B20" s="65"/>
      <c r="C20" s="71">
        <v>1000000</v>
      </c>
      <c r="D20" s="71">
        <v>7000000</v>
      </c>
      <c r="E20" s="47"/>
    </row>
    <row r="21" spans="1:5" ht="13.5" customHeight="1">
      <c r="A21" s="70" t="s">
        <v>39</v>
      </c>
      <c r="B21" s="65"/>
      <c r="C21" s="71">
        <v>1000000</v>
      </c>
      <c r="D21" s="71">
        <v>6000000</v>
      </c>
      <c r="E21" s="47"/>
    </row>
    <row r="22" spans="1:5" ht="13.5" customHeight="1">
      <c r="A22" s="70" t="s">
        <v>40</v>
      </c>
      <c r="B22" s="65"/>
      <c r="C22" s="71">
        <v>1000000</v>
      </c>
      <c r="D22" s="71">
        <v>7800000</v>
      </c>
      <c r="E22" s="47"/>
    </row>
    <row r="23" spans="1:5" ht="13.5" customHeight="1">
      <c r="A23" s="70" t="s">
        <v>41</v>
      </c>
      <c r="B23" s="65"/>
      <c r="C23" s="71">
        <v>1000000</v>
      </c>
      <c r="D23" s="71">
        <v>3000000</v>
      </c>
      <c r="E23" s="47"/>
    </row>
    <row r="24" spans="1:5" ht="13.5" customHeight="1">
      <c r="A24" s="70" t="s">
        <v>42</v>
      </c>
      <c r="B24" s="65"/>
      <c r="C24" s="71">
        <v>200000</v>
      </c>
      <c r="D24" s="71">
        <v>5600000</v>
      </c>
      <c r="E24" s="47"/>
    </row>
    <row r="25" spans="1:5" ht="13.5" customHeight="1">
      <c r="A25" s="70" t="s">
        <v>43</v>
      </c>
      <c r="B25" s="65"/>
      <c r="C25" s="71">
        <v>310000</v>
      </c>
      <c r="D25" s="71">
        <v>1060000</v>
      </c>
      <c r="E25" s="47"/>
    </row>
    <row r="26" spans="1:5" ht="13.5" customHeight="1">
      <c r="A26" s="70" t="s">
        <v>46</v>
      </c>
      <c r="B26" s="65"/>
      <c r="C26" s="71">
        <v>1773350</v>
      </c>
      <c r="D26" s="71">
        <v>9007340</v>
      </c>
      <c r="E26" s="47" t="s">
        <v>154</v>
      </c>
    </row>
    <row r="27" spans="1:5" ht="13.5" customHeight="1">
      <c r="A27" s="70" t="s">
        <v>47</v>
      </c>
      <c r="B27" s="65"/>
      <c r="C27" s="71">
        <v>0</v>
      </c>
      <c r="D27" s="71">
        <v>106000</v>
      </c>
      <c r="E27" s="47"/>
    </row>
    <row r="28" spans="1:5" ht="13.5" customHeight="1">
      <c r="A28" s="70" t="s">
        <v>48</v>
      </c>
      <c r="B28" s="65"/>
      <c r="C28" s="71">
        <v>5896830</v>
      </c>
      <c r="D28" s="71">
        <v>37265740</v>
      </c>
      <c r="E28" s="47"/>
    </row>
    <row r="29" spans="1:5" ht="13.5" customHeight="1">
      <c r="A29" s="70" t="s">
        <v>64</v>
      </c>
      <c r="B29" s="65"/>
      <c r="C29" s="71">
        <v>4229060</v>
      </c>
      <c r="D29" s="71">
        <v>9373360</v>
      </c>
      <c r="E29" s="47" t="s">
        <v>155</v>
      </c>
    </row>
    <row r="30" spans="1:5" ht="13.5" customHeight="1">
      <c r="A30" s="70" t="s">
        <v>73</v>
      </c>
      <c r="B30" s="65"/>
      <c r="C30" s="71">
        <v>0</v>
      </c>
      <c r="D30" s="71">
        <v>1743666</v>
      </c>
      <c r="E30" s="47"/>
    </row>
    <row r="31" spans="1:5" ht="13.5" customHeight="1">
      <c r="A31" s="70" t="s">
        <v>65</v>
      </c>
      <c r="B31" s="65"/>
      <c r="C31" s="71">
        <v>20000</v>
      </c>
      <c r="D31" s="71">
        <v>508140</v>
      </c>
      <c r="E31" s="47" t="s">
        <v>156</v>
      </c>
    </row>
    <row r="32" spans="1:5" ht="13.5" customHeight="1">
      <c r="A32" s="70" t="s">
        <v>66</v>
      </c>
      <c r="B32" s="65"/>
      <c r="C32" s="71">
        <v>190000</v>
      </c>
      <c r="D32" s="71">
        <v>698000</v>
      </c>
      <c r="E32" s="47" t="s">
        <v>157</v>
      </c>
    </row>
    <row r="33" spans="1:5" ht="13.5" customHeight="1">
      <c r="A33" s="70" t="s">
        <v>50</v>
      </c>
      <c r="B33" s="65"/>
      <c r="C33" s="71">
        <v>381150</v>
      </c>
      <c r="D33" s="71">
        <v>2261750</v>
      </c>
      <c r="E33" s="47" t="s">
        <v>158</v>
      </c>
    </row>
    <row r="34" spans="1:5" ht="13.5" customHeight="1">
      <c r="A34" s="70" t="s">
        <v>51</v>
      </c>
      <c r="B34" s="65"/>
      <c r="C34" s="71">
        <v>1531300</v>
      </c>
      <c r="D34" s="71">
        <v>16068790</v>
      </c>
      <c r="E34" s="47" t="s">
        <v>159</v>
      </c>
    </row>
    <row r="35" spans="1:5" ht="13.5" customHeight="1">
      <c r="A35" s="70" t="s">
        <v>52</v>
      </c>
      <c r="B35" s="65"/>
      <c r="C35" s="71">
        <v>50000</v>
      </c>
      <c r="D35" s="71">
        <v>576810</v>
      </c>
      <c r="E35" s="47" t="s">
        <v>160</v>
      </c>
    </row>
    <row r="36" spans="1:5" ht="13.5" customHeight="1">
      <c r="A36" s="70" t="s">
        <v>53</v>
      </c>
      <c r="B36" s="65"/>
      <c r="C36" s="71">
        <v>337000</v>
      </c>
      <c r="D36" s="71">
        <v>1805000</v>
      </c>
      <c r="E36" s="47" t="s">
        <v>161</v>
      </c>
    </row>
    <row r="37" spans="1:5" ht="13.5" customHeight="1">
      <c r="A37" s="70" t="s">
        <v>54</v>
      </c>
      <c r="B37" s="65"/>
      <c r="C37" s="71">
        <v>761550</v>
      </c>
      <c r="D37" s="71">
        <v>4641100</v>
      </c>
      <c r="E37" s="47" t="s">
        <v>162</v>
      </c>
    </row>
    <row r="38" spans="1:5" ht="13.5" customHeight="1">
      <c r="A38" s="70" t="s">
        <v>55</v>
      </c>
      <c r="B38" s="65"/>
      <c r="C38" s="71">
        <v>260390</v>
      </c>
      <c r="D38" s="71">
        <v>2415970</v>
      </c>
      <c r="E38" s="47" t="s">
        <v>163</v>
      </c>
    </row>
    <row r="39" spans="1:5" ht="13.5" customHeight="1">
      <c r="A39" s="70" t="s">
        <v>128</v>
      </c>
      <c r="B39" s="65"/>
      <c r="C39" s="71">
        <v>2000</v>
      </c>
      <c r="D39" s="71">
        <v>4000</v>
      </c>
      <c r="E39" s="47" t="s">
        <v>164</v>
      </c>
    </row>
    <row r="40" spans="1:5" ht="13.5" customHeight="1">
      <c r="A40" s="70" t="s">
        <v>56</v>
      </c>
      <c r="B40" s="65"/>
      <c r="C40" s="71">
        <v>950400</v>
      </c>
      <c r="D40" s="71">
        <v>1511840</v>
      </c>
      <c r="E40" s="47" t="s">
        <v>165</v>
      </c>
    </row>
    <row r="41" spans="1:5" ht="13.5" customHeight="1">
      <c r="A41" s="70" t="s">
        <v>57</v>
      </c>
      <c r="B41" s="65"/>
      <c r="C41" s="71">
        <v>938240</v>
      </c>
      <c r="D41" s="71">
        <v>5970720</v>
      </c>
      <c r="E41" s="47" t="s">
        <v>166</v>
      </c>
    </row>
    <row r="42" spans="1:5" ht="13.5" customHeight="1">
      <c r="A42" s="70" t="s">
        <v>67</v>
      </c>
      <c r="B42" s="65"/>
      <c r="C42" s="71">
        <v>0</v>
      </c>
      <c r="D42" s="71">
        <v>1820000</v>
      </c>
      <c r="E42" s="47"/>
    </row>
    <row r="43" spans="1:5" ht="13.5" customHeight="1">
      <c r="A43" s="70" t="s">
        <v>58</v>
      </c>
      <c r="B43" s="65"/>
      <c r="C43" s="71">
        <v>300000</v>
      </c>
      <c r="D43" s="71">
        <v>3343000</v>
      </c>
      <c r="E43" s="47" t="s">
        <v>167</v>
      </c>
    </row>
    <row r="44" spans="1:5" ht="13.5" customHeight="1">
      <c r="A44" s="70" t="s">
        <v>59</v>
      </c>
      <c r="B44" s="65"/>
      <c r="C44" s="71">
        <v>37200</v>
      </c>
      <c r="D44" s="71">
        <v>1751660</v>
      </c>
      <c r="E44" s="47" t="s">
        <v>168</v>
      </c>
    </row>
    <row r="45" spans="1:5" ht="13.5" customHeight="1">
      <c r="A45" s="69"/>
      <c r="B45" s="65"/>
      <c r="C45" s="72">
        <f>SUM(C13:C44)</f>
        <v>76768050</v>
      </c>
      <c r="D45" s="72">
        <f>SUM(D13:D44)</f>
        <v>348360749</v>
      </c>
      <c r="E45" s="65"/>
    </row>
    <row r="46" spans="1:5" ht="12" customHeight="1">
      <c r="A46" s="41" t="s">
        <v>129</v>
      </c>
      <c r="B46" s="34">
        <v>70000</v>
      </c>
      <c r="C46" s="37"/>
      <c r="D46" s="37"/>
      <c r="E46" s="5"/>
    </row>
    <row r="47" spans="1:5" ht="12" customHeight="1">
      <c r="A47" s="41" t="s">
        <v>130</v>
      </c>
      <c r="B47" s="34">
        <v>74435154</v>
      </c>
      <c r="C47" s="37"/>
      <c r="D47" s="37"/>
      <c r="E47" s="6"/>
    </row>
    <row r="48" spans="1:5" ht="12" customHeight="1">
      <c r="A48" s="41" t="s">
        <v>131</v>
      </c>
      <c r="B48" s="40"/>
      <c r="C48" s="38">
        <v>30000</v>
      </c>
      <c r="D48" s="39"/>
      <c r="E48" s="7"/>
    </row>
    <row r="49" spans="1:5" ht="12" customHeight="1">
      <c r="A49" s="41" t="s">
        <v>132</v>
      </c>
      <c r="B49" s="34"/>
      <c r="C49" s="34">
        <v>47002143</v>
      </c>
      <c r="D49" s="37"/>
      <c r="E49" s="8"/>
    </row>
    <row r="50" spans="1:5" ht="12" customHeight="1">
      <c r="A50" s="41" t="s">
        <v>142</v>
      </c>
      <c r="B50" s="37"/>
      <c r="C50" s="37">
        <v>4000000</v>
      </c>
      <c r="D50" s="37">
        <v>8000000</v>
      </c>
      <c r="E50" s="4"/>
    </row>
    <row r="51" spans="1:5" ht="12" customHeight="1">
      <c r="A51" s="41" t="s">
        <v>140</v>
      </c>
      <c r="B51" s="37"/>
      <c r="C51" s="37">
        <v>100000</v>
      </c>
      <c r="D51" s="37"/>
      <c r="E51" s="4"/>
    </row>
    <row r="52" spans="1:5" ht="12" customHeight="1">
      <c r="A52" s="41"/>
      <c r="B52" s="37">
        <v>275000</v>
      </c>
      <c r="C52" s="37"/>
      <c r="D52" s="37"/>
      <c r="E52" s="4"/>
    </row>
    <row r="53" spans="1:5" ht="12" customHeight="1">
      <c r="A53" s="46"/>
      <c r="B53" s="73">
        <f>SUM(B12:B52)</f>
        <v>127900193</v>
      </c>
      <c r="C53" s="73">
        <f>SUM(C45:C52)</f>
        <v>127900193</v>
      </c>
      <c r="D53" s="74"/>
      <c r="E53" s="75"/>
    </row>
    <row r="54" spans="1:5" ht="12" customHeight="1">
      <c r="A54" s="42" t="s">
        <v>133</v>
      </c>
      <c r="B54" s="33">
        <v>524406</v>
      </c>
      <c r="C54" s="33"/>
      <c r="D54" s="33">
        <v>19244886</v>
      </c>
      <c r="E54" s="5"/>
    </row>
    <row r="55" spans="1:5" ht="12" customHeight="1">
      <c r="A55" s="42" t="s">
        <v>134</v>
      </c>
      <c r="B55" s="33">
        <v>5322611</v>
      </c>
      <c r="C55" s="33">
        <v>200000</v>
      </c>
      <c r="D55" s="33">
        <v>74444272</v>
      </c>
      <c r="E55" s="44"/>
    </row>
    <row r="56" spans="1:5" ht="12" customHeight="1">
      <c r="A56" s="42" t="s">
        <v>141</v>
      </c>
      <c r="B56" s="33">
        <v>50305992</v>
      </c>
      <c r="C56" s="33"/>
      <c r="D56" s="35">
        <v>99281160</v>
      </c>
      <c r="E56" s="5" t="s">
        <v>170</v>
      </c>
    </row>
    <row r="57" spans="1:5" ht="12" customHeight="1">
      <c r="A57" s="42" t="s">
        <v>176</v>
      </c>
      <c r="B57" s="33"/>
      <c r="C57" s="33"/>
      <c r="D57" s="35">
        <v>84499470</v>
      </c>
      <c r="E57" s="5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topLeftCell="A7" zoomScale="150" zoomScaleNormal="150" workbookViewId="0">
      <selection activeCell="A9" sqref="A9:H12"/>
    </sheetView>
  </sheetViews>
  <sheetFormatPr defaultRowHeight="16.5"/>
  <cols>
    <col min="4" max="4" width="8.875" customWidth="1"/>
    <col min="5" max="5" width="10.125" customWidth="1"/>
  </cols>
  <sheetData>
    <row r="1" spans="1:9" ht="17.25" thickBot="1"/>
    <row r="2" spans="1:9" ht="20.25" customHeight="1">
      <c r="A2" s="16" t="s">
        <v>91</v>
      </c>
      <c r="B2" s="17" t="s">
        <v>75</v>
      </c>
      <c r="C2" s="17" t="s">
        <v>76</v>
      </c>
      <c r="D2" s="17" t="s">
        <v>77</v>
      </c>
      <c r="E2" s="18" t="s">
        <v>78</v>
      </c>
      <c r="F2" s="16" t="s">
        <v>79</v>
      </c>
      <c r="G2" s="196">
        <v>84499470</v>
      </c>
      <c r="H2" s="197"/>
      <c r="I2" s="19" t="s">
        <v>80</v>
      </c>
    </row>
    <row r="3" spans="1:9" ht="23.25" customHeight="1">
      <c r="A3" s="20" t="s">
        <v>90</v>
      </c>
      <c r="B3" s="21">
        <v>2161670</v>
      </c>
      <c r="C3" s="22"/>
      <c r="D3" s="21">
        <v>18610480</v>
      </c>
      <c r="E3" s="23" t="s">
        <v>124</v>
      </c>
      <c r="F3" s="20" t="s">
        <v>81</v>
      </c>
      <c r="G3" s="198">
        <v>48975168</v>
      </c>
      <c r="H3" s="199"/>
      <c r="I3" s="200" t="s">
        <v>82</v>
      </c>
    </row>
    <row r="4" spans="1:9" ht="20.25" customHeight="1">
      <c r="A4" s="20" t="s">
        <v>83</v>
      </c>
      <c r="B4" s="24"/>
      <c r="C4" s="24">
        <v>200000</v>
      </c>
      <c r="D4" s="25">
        <v>67973778</v>
      </c>
      <c r="E4" s="26" t="s">
        <v>84</v>
      </c>
      <c r="F4" s="20" t="s">
        <v>85</v>
      </c>
      <c r="G4" s="198">
        <v>48000000</v>
      </c>
      <c r="H4" s="199"/>
      <c r="I4" s="200"/>
    </row>
    <row r="5" spans="1:9" ht="21.75" customHeight="1" thickBot="1">
      <c r="A5" s="27" t="s">
        <v>86</v>
      </c>
      <c r="B5" s="201">
        <v>270000</v>
      </c>
      <c r="C5" s="201"/>
      <c r="D5" s="28"/>
      <c r="E5" s="29"/>
      <c r="F5" s="27" t="s">
        <v>87</v>
      </c>
      <c r="G5" s="202">
        <v>37319434</v>
      </c>
      <c r="H5" s="203"/>
      <c r="I5" s="30" t="s">
        <v>88</v>
      </c>
    </row>
    <row r="6" spans="1:9">
      <c r="A6" s="3"/>
      <c r="B6" s="3"/>
      <c r="C6" s="3"/>
      <c r="D6" s="3"/>
      <c r="E6" s="3"/>
      <c r="F6" s="3"/>
      <c r="G6" s="3"/>
      <c r="H6" s="3"/>
      <c r="I6" s="3"/>
    </row>
    <row r="8" spans="1:9" ht="17.25" thickBot="1"/>
    <row r="9" spans="1:9" ht="17.25" thickBot="1">
      <c r="A9" s="61" t="s">
        <v>177</v>
      </c>
      <c r="B9" s="62" t="s">
        <v>178</v>
      </c>
      <c r="C9" s="62" t="s">
        <v>179</v>
      </c>
      <c r="D9" s="62" t="s">
        <v>180</v>
      </c>
      <c r="E9" s="63" t="s">
        <v>181</v>
      </c>
      <c r="F9" s="55" t="s">
        <v>182</v>
      </c>
      <c r="G9" s="50">
        <v>84499470</v>
      </c>
      <c r="H9" s="91" t="s">
        <v>183</v>
      </c>
    </row>
    <row r="10" spans="1:9" ht="17.25" thickTop="1">
      <c r="A10" s="59" t="s">
        <v>184</v>
      </c>
      <c r="B10" s="49">
        <v>84822</v>
      </c>
      <c r="C10" s="49"/>
      <c r="D10" s="49">
        <v>19740008</v>
      </c>
      <c r="E10" s="60"/>
      <c r="F10" s="56" t="s">
        <v>185</v>
      </c>
      <c r="G10" s="49">
        <v>99281160</v>
      </c>
      <c r="H10" s="204" t="s">
        <v>186</v>
      </c>
    </row>
    <row r="11" spans="1:9">
      <c r="A11" s="51" t="s">
        <v>187</v>
      </c>
      <c r="B11" s="49">
        <v>877871</v>
      </c>
      <c r="C11" s="49">
        <v>200000</v>
      </c>
      <c r="D11" s="49">
        <v>64002143</v>
      </c>
      <c r="E11" s="126" t="s">
        <v>378</v>
      </c>
      <c r="F11" s="56" t="s">
        <v>188</v>
      </c>
      <c r="G11" s="92">
        <v>20000000</v>
      </c>
      <c r="H11" s="205"/>
    </row>
    <row r="12" spans="1:9" ht="17.25" thickBot="1">
      <c r="A12" s="52" t="s">
        <v>189</v>
      </c>
      <c r="B12" s="53">
        <v>775000</v>
      </c>
      <c r="C12" s="99">
        <v>775000</v>
      </c>
      <c r="D12" s="54"/>
      <c r="E12" s="58"/>
      <c r="F12" s="57" t="s">
        <v>190</v>
      </c>
      <c r="G12" s="94">
        <v>39798149</v>
      </c>
      <c r="H12" s="93" t="s">
        <v>191</v>
      </c>
    </row>
    <row r="15" spans="1:9">
      <c r="A15" s="41" t="s">
        <v>129</v>
      </c>
      <c r="B15" s="34">
        <v>70000</v>
      </c>
      <c r="C15" s="37"/>
      <c r="D15" s="37"/>
      <c r="E15" s="5"/>
    </row>
    <row r="16" spans="1:9">
      <c r="A16" s="41" t="s">
        <v>130</v>
      </c>
      <c r="B16" s="34">
        <v>74435154</v>
      </c>
      <c r="C16" s="37"/>
      <c r="D16" s="37"/>
      <c r="E16" s="6"/>
    </row>
    <row r="17" spans="1:5">
      <c r="A17" s="41" t="s">
        <v>131</v>
      </c>
      <c r="B17" s="40"/>
      <c r="C17" s="38">
        <v>30000</v>
      </c>
      <c r="D17" s="39"/>
      <c r="E17" s="7"/>
    </row>
    <row r="18" spans="1:5">
      <c r="A18" s="41" t="s">
        <v>132</v>
      </c>
      <c r="B18" s="34"/>
      <c r="D18" s="37"/>
      <c r="E18" s="8"/>
    </row>
    <row r="19" spans="1:5">
      <c r="A19" s="41" t="s">
        <v>142</v>
      </c>
      <c r="B19" s="37"/>
      <c r="C19" s="37">
        <v>4000000</v>
      </c>
      <c r="D19" s="37">
        <v>8000000</v>
      </c>
      <c r="E19" s="4"/>
    </row>
    <row r="20" spans="1:5">
      <c r="A20" s="41" t="s">
        <v>140</v>
      </c>
      <c r="B20" s="37"/>
      <c r="C20" s="37">
        <v>100000</v>
      </c>
      <c r="D20" s="37"/>
      <c r="E20" s="4"/>
    </row>
    <row r="21" spans="1:5">
      <c r="A21" s="41"/>
      <c r="B21" s="37">
        <v>275000</v>
      </c>
      <c r="C21" s="37"/>
      <c r="D21" s="37"/>
      <c r="E21" s="4"/>
    </row>
    <row r="22" spans="1:5">
      <c r="A22" s="46"/>
      <c r="B22" s="73" t="e">
        <f>SUM(#REF!)</f>
        <v>#REF!</v>
      </c>
      <c r="C22" s="73">
        <f>SUM(C14:C21)</f>
        <v>4130000</v>
      </c>
      <c r="D22" s="74"/>
      <c r="E22" s="75"/>
    </row>
    <row r="23" spans="1:5">
      <c r="A23" s="42" t="s">
        <v>133</v>
      </c>
      <c r="E23" s="5"/>
    </row>
    <row r="24" spans="1:5">
      <c r="A24" s="42" t="s">
        <v>134</v>
      </c>
      <c r="E24" s="44"/>
    </row>
    <row r="25" spans="1:5">
      <c r="A25" s="42" t="s">
        <v>141</v>
      </c>
      <c r="B25" s="33">
        <v>50305992</v>
      </c>
      <c r="C25" s="33"/>
      <c r="E25" s="5" t="s">
        <v>170</v>
      </c>
    </row>
    <row r="26" spans="1:5">
      <c r="A26" s="42" t="s">
        <v>176</v>
      </c>
      <c r="B26" s="33"/>
      <c r="C26" s="33"/>
      <c r="D26" s="35">
        <v>84499470</v>
      </c>
      <c r="E26" s="5"/>
    </row>
  </sheetData>
  <mergeCells count="7">
    <mergeCell ref="H10:H11"/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3" sqref="A3:E22"/>
    </sheetView>
  </sheetViews>
  <sheetFormatPr defaultRowHeight="16.5"/>
  <cols>
    <col min="1" max="1" width="8.125" customWidth="1"/>
    <col min="2" max="2" width="10.375" customWidth="1"/>
    <col min="3" max="3" width="13.875" customWidth="1"/>
    <col min="4" max="4" width="13.25" customWidth="1"/>
    <col min="5" max="5" width="14.75" customWidth="1"/>
  </cols>
  <sheetData>
    <row r="1" spans="1:5">
      <c r="A1" s="153" t="s">
        <v>347</v>
      </c>
      <c r="B1" s="154"/>
      <c r="C1" s="154"/>
      <c r="D1" s="154"/>
      <c r="E1" s="154"/>
    </row>
    <row r="2" spans="1:5" ht="17.25" thickBot="1">
      <c r="A2" s="153"/>
      <c r="B2" s="154"/>
      <c r="C2" s="154"/>
      <c r="D2" s="154"/>
      <c r="E2" s="154"/>
    </row>
    <row r="3" spans="1:5">
      <c r="A3" s="78" t="s">
        <v>92</v>
      </c>
      <c r="B3" s="79" t="s">
        <v>93</v>
      </c>
      <c r="C3" s="79" t="s">
        <v>94</v>
      </c>
      <c r="D3" s="79" t="s">
        <v>95</v>
      </c>
      <c r="E3" s="80" t="s">
        <v>96</v>
      </c>
    </row>
    <row r="4" spans="1:5">
      <c r="A4" s="139" t="s">
        <v>97</v>
      </c>
      <c r="B4" s="140" t="s">
        <v>68</v>
      </c>
      <c r="C4" s="140" t="s">
        <v>98</v>
      </c>
      <c r="D4" s="140" t="s">
        <v>99</v>
      </c>
      <c r="E4" s="81" t="s">
        <v>102</v>
      </c>
    </row>
    <row r="5" spans="1:5">
      <c r="A5" s="155">
        <v>40818</v>
      </c>
      <c r="B5" s="77" t="s">
        <v>69</v>
      </c>
      <c r="C5" s="77" t="s">
        <v>108</v>
      </c>
      <c r="D5" s="77" t="s">
        <v>100</v>
      </c>
      <c r="E5" s="82" t="s">
        <v>103</v>
      </c>
    </row>
    <row r="6" spans="1:5">
      <c r="A6" s="156"/>
      <c r="B6" s="141" t="s">
        <v>70</v>
      </c>
      <c r="C6" s="141" t="s">
        <v>109</v>
      </c>
      <c r="D6" s="141" t="s">
        <v>101</v>
      </c>
      <c r="E6" s="83" t="s">
        <v>118</v>
      </c>
    </row>
    <row r="7" spans="1:5">
      <c r="A7" s="156"/>
      <c r="B7" s="140" t="s">
        <v>333</v>
      </c>
      <c r="C7" s="209" t="s">
        <v>74</v>
      </c>
      <c r="D7" s="210"/>
      <c r="E7" s="211"/>
    </row>
    <row r="8" spans="1:5">
      <c r="A8" s="156"/>
      <c r="B8" s="141" t="s">
        <v>214</v>
      </c>
      <c r="C8" s="206" t="s">
        <v>105</v>
      </c>
      <c r="D8" s="207"/>
      <c r="E8" s="208"/>
    </row>
    <row r="9" spans="1:5">
      <c r="A9" s="156"/>
      <c r="B9" s="140" t="s">
        <v>346</v>
      </c>
      <c r="C9" s="209" t="s">
        <v>335</v>
      </c>
      <c r="D9" s="210"/>
      <c r="E9" s="211"/>
    </row>
    <row r="10" spans="1:5">
      <c r="A10" s="157"/>
      <c r="B10" s="141" t="s">
        <v>334</v>
      </c>
      <c r="C10" s="206" t="s">
        <v>336</v>
      </c>
      <c r="D10" s="207"/>
      <c r="E10" s="208"/>
    </row>
    <row r="11" spans="1:5">
      <c r="A11" s="139" t="s">
        <v>107</v>
      </c>
      <c r="B11" s="140" t="s">
        <v>68</v>
      </c>
      <c r="C11" s="140" t="s">
        <v>104</v>
      </c>
      <c r="D11" s="140" t="s">
        <v>119</v>
      </c>
      <c r="E11" s="81" t="s">
        <v>113</v>
      </c>
    </row>
    <row r="12" spans="1:5">
      <c r="A12" s="155">
        <v>40825</v>
      </c>
      <c r="B12" s="77" t="s">
        <v>69</v>
      </c>
      <c r="C12" s="77" t="s">
        <v>172</v>
      </c>
      <c r="D12" s="77" t="s">
        <v>111</v>
      </c>
      <c r="E12" s="82" t="s">
        <v>100</v>
      </c>
    </row>
    <row r="13" spans="1:5">
      <c r="A13" s="157"/>
      <c r="B13" s="141" t="s">
        <v>70</v>
      </c>
      <c r="C13" s="141" t="s">
        <v>173</v>
      </c>
      <c r="D13" s="141" t="s">
        <v>337</v>
      </c>
      <c r="E13" s="83" t="s">
        <v>115</v>
      </c>
    </row>
    <row r="14" spans="1:5">
      <c r="A14" s="139" t="s">
        <v>116</v>
      </c>
      <c r="B14" s="140" t="s">
        <v>68</v>
      </c>
      <c r="C14" s="140" t="s">
        <v>338</v>
      </c>
      <c r="D14" s="140" t="s">
        <v>102</v>
      </c>
      <c r="E14" s="81" t="s">
        <v>110</v>
      </c>
    </row>
    <row r="15" spans="1:5">
      <c r="A15" s="155">
        <v>40832</v>
      </c>
      <c r="B15" s="77" t="s">
        <v>69</v>
      </c>
      <c r="C15" s="77" t="s">
        <v>117</v>
      </c>
      <c r="D15" s="77" t="s">
        <v>103</v>
      </c>
      <c r="E15" s="82" t="s">
        <v>114</v>
      </c>
    </row>
    <row r="16" spans="1:5">
      <c r="A16" s="157"/>
      <c r="B16" s="141" t="s">
        <v>70</v>
      </c>
      <c r="C16" s="141" t="s">
        <v>339</v>
      </c>
      <c r="D16" s="141" t="s">
        <v>118</v>
      </c>
      <c r="E16" s="83" t="s">
        <v>340</v>
      </c>
    </row>
    <row r="17" spans="1:5">
      <c r="A17" s="139" t="s">
        <v>121</v>
      </c>
      <c r="B17" s="140" t="s">
        <v>68</v>
      </c>
      <c r="C17" s="140" t="s">
        <v>122</v>
      </c>
      <c r="D17" s="140" t="s">
        <v>110</v>
      </c>
      <c r="E17" s="81" t="s">
        <v>220</v>
      </c>
    </row>
    <row r="18" spans="1:5">
      <c r="A18" s="155">
        <v>40839</v>
      </c>
      <c r="B18" s="77" t="s">
        <v>69</v>
      </c>
      <c r="C18" s="77" t="s">
        <v>174</v>
      </c>
      <c r="D18" s="77" t="s">
        <v>341</v>
      </c>
      <c r="E18" s="82" t="s">
        <v>99</v>
      </c>
    </row>
    <row r="19" spans="1:5">
      <c r="A19" s="157"/>
      <c r="B19" s="141" t="s">
        <v>70</v>
      </c>
      <c r="C19" s="141" t="s">
        <v>123</v>
      </c>
      <c r="D19" s="141" t="s">
        <v>342</v>
      </c>
      <c r="E19" s="83" t="s">
        <v>101</v>
      </c>
    </row>
    <row r="20" spans="1:5">
      <c r="A20" s="139" t="s">
        <v>175</v>
      </c>
      <c r="B20" s="140" t="s">
        <v>68</v>
      </c>
      <c r="C20" s="140" t="s">
        <v>104</v>
      </c>
      <c r="D20" s="162" t="s">
        <v>113</v>
      </c>
      <c r="E20" s="158" t="s">
        <v>345</v>
      </c>
    </row>
    <row r="21" spans="1:5">
      <c r="A21" s="155">
        <v>40846</v>
      </c>
      <c r="B21" s="77" t="s">
        <v>69</v>
      </c>
      <c r="C21" s="77" t="s">
        <v>219</v>
      </c>
      <c r="D21" s="162" t="s">
        <v>343</v>
      </c>
      <c r="E21" s="159" t="s">
        <v>172</v>
      </c>
    </row>
    <row r="22" spans="1:5" ht="17.25" thickBot="1">
      <c r="A22" s="160"/>
      <c r="B22" s="84" t="s">
        <v>70</v>
      </c>
      <c r="C22" s="84" t="s">
        <v>340</v>
      </c>
      <c r="D22" s="163" t="s">
        <v>344</v>
      </c>
      <c r="E22" s="161" t="s">
        <v>173</v>
      </c>
    </row>
  </sheetData>
  <mergeCells count="4">
    <mergeCell ref="C10:E10"/>
    <mergeCell ref="C7:E7"/>
    <mergeCell ref="C8:E8"/>
    <mergeCell ref="C9:E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2" sqref="A2:E19"/>
    </sheetView>
  </sheetViews>
  <sheetFormatPr defaultRowHeight="16.5"/>
  <cols>
    <col min="1" max="1" width="6.125" customWidth="1"/>
    <col min="2" max="2" width="11.375" customWidth="1"/>
    <col min="3" max="3" width="14.75" customWidth="1"/>
    <col min="4" max="4" width="15.125" customWidth="1"/>
    <col min="5" max="5" width="14.625" customWidth="1"/>
    <col min="6" max="6" width="34" customWidth="1"/>
  </cols>
  <sheetData>
    <row r="1" spans="1:5" ht="17.25" thickBot="1">
      <c r="A1" s="76"/>
    </row>
    <row r="2" spans="1:5">
      <c r="A2" s="107" t="s">
        <v>92</v>
      </c>
      <c r="B2" s="108" t="s">
        <v>93</v>
      </c>
      <c r="C2" s="108" t="s">
        <v>94</v>
      </c>
      <c r="D2" s="108" t="s">
        <v>95</v>
      </c>
      <c r="E2" s="109" t="s">
        <v>96</v>
      </c>
    </row>
    <row r="3" spans="1:5" ht="21.75" customHeight="1">
      <c r="A3" s="214" t="s">
        <v>97</v>
      </c>
      <c r="B3" s="104" t="s">
        <v>68</v>
      </c>
      <c r="C3" s="104" t="s">
        <v>98</v>
      </c>
      <c r="D3" s="104" t="s">
        <v>99</v>
      </c>
      <c r="E3" s="110" t="s">
        <v>102</v>
      </c>
    </row>
    <row r="4" spans="1:5" ht="21.75" customHeight="1">
      <c r="A4" s="216"/>
      <c r="B4" s="105" t="s">
        <v>69</v>
      </c>
      <c r="C4" s="105" t="s">
        <v>108</v>
      </c>
      <c r="D4" s="105" t="s">
        <v>100</v>
      </c>
      <c r="E4" s="111" t="s">
        <v>103</v>
      </c>
    </row>
    <row r="5" spans="1:5" ht="21.75" customHeight="1">
      <c r="A5" s="216"/>
      <c r="B5" s="106" t="s">
        <v>70</v>
      </c>
      <c r="C5" s="106" t="s">
        <v>109</v>
      </c>
      <c r="D5" s="106" t="s">
        <v>101</v>
      </c>
      <c r="E5" s="112" t="s">
        <v>104</v>
      </c>
    </row>
    <row r="6" spans="1:5" ht="16.5" customHeight="1">
      <c r="A6" s="216"/>
      <c r="B6" s="104" t="s">
        <v>221</v>
      </c>
      <c r="C6" s="218" t="s">
        <v>74</v>
      </c>
      <c r="D6" s="219"/>
      <c r="E6" s="220"/>
    </row>
    <row r="7" spans="1:5" ht="16.5" customHeight="1">
      <c r="A7" s="216"/>
      <c r="B7" s="105" t="s">
        <v>213</v>
      </c>
      <c r="C7" s="221" t="s">
        <v>105</v>
      </c>
      <c r="D7" s="222"/>
      <c r="E7" s="223"/>
    </row>
    <row r="8" spans="1:5" ht="16.5" customHeight="1">
      <c r="A8" s="216"/>
      <c r="B8" s="106" t="s">
        <v>214</v>
      </c>
      <c r="C8" s="224"/>
      <c r="D8" s="225"/>
      <c r="E8" s="226"/>
    </row>
    <row r="9" spans="1:5" ht="21.75" customHeight="1">
      <c r="A9" s="216"/>
      <c r="B9" s="104" t="s">
        <v>106</v>
      </c>
      <c r="C9" s="218" t="s">
        <v>216</v>
      </c>
      <c r="D9" s="219"/>
      <c r="E9" s="220"/>
    </row>
    <row r="10" spans="1:5" ht="21.75" customHeight="1">
      <c r="A10" s="217"/>
      <c r="B10" s="106" t="s">
        <v>215</v>
      </c>
      <c r="C10" s="227" t="s">
        <v>217</v>
      </c>
      <c r="D10" s="228"/>
      <c r="E10" s="229"/>
    </row>
    <row r="11" spans="1:5" ht="21.75" customHeight="1">
      <c r="A11" s="214" t="s">
        <v>107</v>
      </c>
      <c r="B11" s="104" t="s">
        <v>68</v>
      </c>
      <c r="C11" s="104" t="s">
        <v>104</v>
      </c>
      <c r="D11" s="104" t="s">
        <v>110</v>
      </c>
      <c r="E11" s="110" t="s">
        <v>113</v>
      </c>
    </row>
    <row r="12" spans="1:5" ht="21.75" customHeight="1">
      <c r="A12" s="216"/>
      <c r="B12" s="105" t="s">
        <v>69</v>
      </c>
      <c r="C12" s="105" t="s">
        <v>222</v>
      </c>
      <c r="D12" s="105" t="s">
        <v>111</v>
      </c>
      <c r="E12" s="111" t="s">
        <v>100</v>
      </c>
    </row>
    <row r="13" spans="1:5" ht="21.75" customHeight="1">
      <c r="A13" s="217"/>
      <c r="B13" s="106" t="s">
        <v>70</v>
      </c>
      <c r="C13" s="106" t="s">
        <v>223</v>
      </c>
      <c r="D13" s="106" t="s">
        <v>112</v>
      </c>
      <c r="E13" s="112" t="s">
        <v>115</v>
      </c>
    </row>
    <row r="14" spans="1:5" ht="21.75" customHeight="1">
      <c r="A14" s="214" t="s">
        <v>116</v>
      </c>
      <c r="B14" s="104" t="s">
        <v>68</v>
      </c>
      <c r="C14" s="104" t="s">
        <v>218</v>
      </c>
      <c r="D14" s="104" t="s">
        <v>102</v>
      </c>
      <c r="E14" s="110" t="s">
        <v>119</v>
      </c>
    </row>
    <row r="15" spans="1:5" ht="21.75" customHeight="1">
      <c r="A15" s="216"/>
      <c r="B15" s="105" t="s">
        <v>69</v>
      </c>
      <c r="C15" s="105" t="s">
        <v>117</v>
      </c>
      <c r="D15" s="105" t="s">
        <v>103</v>
      </c>
      <c r="E15" s="111" t="s">
        <v>114</v>
      </c>
    </row>
    <row r="16" spans="1:5" ht="21.75" customHeight="1">
      <c r="A16" s="217"/>
      <c r="B16" s="106" t="s">
        <v>70</v>
      </c>
      <c r="C16" s="106" t="s">
        <v>224</v>
      </c>
      <c r="D16" s="106" t="s">
        <v>118</v>
      </c>
      <c r="E16" s="112" t="s">
        <v>120</v>
      </c>
    </row>
    <row r="17" spans="1:5" ht="21.75" customHeight="1">
      <c r="A17" s="214" t="s">
        <v>121</v>
      </c>
      <c r="B17" s="104" t="s">
        <v>68</v>
      </c>
      <c r="C17" s="104" t="s">
        <v>110</v>
      </c>
      <c r="D17" s="104" t="s">
        <v>113</v>
      </c>
      <c r="E17" s="110" t="s">
        <v>220</v>
      </c>
    </row>
    <row r="18" spans="1:5" ht="21.75" customHeight="1" thickBot="1">
      <c r="A18" s="215"/>
      <c r="B18" s="113" t="s">
        <v>69</v>
      </c>
      <c r="C18" s="113" t="s">
        <v>219</v>
      </c>
      <c r="D18" s="113" t="s">
        <v>225</v>
      </c>
      <c r="E18" s="114" t="s">
        <v>122</v>
      </c>
    </row>
    <row r="19" spans="1:5" ht="27.75" customHeight="1">
      <c r="A19" s="212" t="s">
        <v>226</v>
      </c>
      <c r="B19" s="213"/>
      <c r="C19" s="213"/>
      <c r="D19" s="213"/>
      <c r="E19" s="213"/>
    </row>
  </sheetData>
  <mergeCells count="10">
    <mergeCell ref="A19:E19"/>
    <mergeCell ref="A17:A18"/>
    <mergeCell ref="A3:A10"/>
    <mergeCell ref="C6:E6"/>
    <mergeCell ref="C7:E7"/>
    <mergeCell ref="C8:E8"/>
    <mergeCell ref="C9:E9"/>
    <mergeCell ref="C10:E10"/>
    <mergeCell ref="A11:A13"/>
    <mergeCell ref="A14:A16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6.5"/>
  <cols>
    <col min="1" max="1" width="13.125" style="32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2011-10-04T04:49:48Z</cp:lastPrinted>
  <dcterms:created xsi:type="dcterms:W3CDTF">2011-02-02T00:54:59Z</dcterms:created>
  <dcterms:modified xsi:type="dcterms:W3CDTF">2011-10-05T04:35:00Z</dcterms:modified>
</cp:coreProperties>
</file>