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C56" i="6"/>
  <c r="C64" s="1"/>
  <c r="E17" i="2"/>
  <c r="B8"/>
  <c r="D18" i="6"/>
  <c r="B18"/>
  <c r="B64" s="1"/>
  <c r="D56"/>
  <c r="C62" i="3"/>
  <c r="B62"/>
  <c r="C6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6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<sst xmlns="http://schemas.openxmlformats.org/spreadsheetml/2006/main" count="515" uniqueCount="300">
  <si>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</si>
  <si>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</si>
  <si>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</si>
  <si>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</si>
  <si>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</si>
  <si>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</si>
  <si>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</si>
  <si>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</si>
  <si>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</si>
  <si>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</si>
  <si>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</si>
  <si>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</si>
  <si>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</si>
  <si>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</si>
  <si>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</si>
  <si>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</si>
  <si>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</si>
  <si>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</si>
  <si>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</si>
  <si>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</si>
  <si>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</si>
  <si>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</si>
  <si>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</si>
  <si>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</si>
  <si>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</si>
  <si>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</si>
  <si>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</si>
  <si>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</si>
  <si>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</si>
  <si>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</si>
  <si>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</si>
  <si>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</si>
  <si>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</si>
  <si>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</si>
  <si>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</si>
  <si>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</si>
  <si>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</si>
  <si>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</si>
  <si>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</si>
  <si>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</si>
  <si>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</si>
  <si>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</si>
  <si>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</si>
  <si>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</si>
  <si>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</si>
  <si>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</si>
  <si>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</si>
  <si>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</si>
  <si>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</si>
  <si>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</si>
  <si>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</si>
  <si>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</si>
  <si>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</si>
  <si>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</si>
  <si>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</si>
  <si>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</si>
  <si>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</si>
  <si>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</si>
  <si>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</si>
  <si>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</si>
  <si>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</si>
  <si>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</si>
  <si>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</si>
  <si>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</si>
  <si>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</si>
  <si>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</si>
  <si>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</si>
  <si>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</si>
  <si>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</si>
  <si>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</si>
  <si>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</si>
  <si>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</si>
  <si>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</si>
  <si>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</si>
  <si>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</si>
  <si>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</si>
  <si>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</si>
  <si>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</si>
  <si>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</si>
  <si>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</si>
  <si>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</si>
  <si>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</si>
  <si>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</si>
  <si>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</si>
  <si>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</si>
  <si>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</si>
  <si>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</si>
  <si>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</si>
  <si>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</si>
  <si>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</si>
  <si>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</si>
  <si>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</si>
  <si>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</si>
  <si>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</si>
  <si>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</si>
  <si>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</si>
  <si>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</si>
  <si>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</si>
  <si>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</si>
  <si>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</si>
  <si>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</si>
  <si>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</si>
  <si>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</si>
  <si>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</si>
  <si>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</si>
  <si>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</si>
  <si>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</si>
  <si>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</si>
  <si>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</si>
  <si>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</si>
  <si>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</si>
  <si>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</si>
  <si>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</si>
  <si>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</si>
  <si>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</si>
  <si>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</si>
  <si>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</si>
  <si>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</si>
  <si>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</si>
  <si>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</si>
  <si>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차종만 율리아노</t>
  </si>
  <si>
    <t>연점숙 뮤리엘</t>
  </si>
  <si>
    <t>과목</t>
    <phoneticPr fontId="1" type="noConversion"/>
  </si>
  <si>
    <t>수입</t>
    <phoneticPr fontId="1" type="noConversion"/>
  </si>
  <si>
    <t xml:space="preserve">    사제교육비</t>
  </si>
  <si>
    <t xml:space="preserve">    직원교육비</t>
  </si>
  <si>
    <t xml:space="preserve">    조경비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</si>
  <si>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</si>
  <si>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</si>
  <si>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</si>
  <si>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</si>
  <si>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</si>
  <si>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</si>
  <si>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</si>
  <si>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</si>
  <si>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</si>
  <si>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</si>
  <si>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</si>
  <si>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</si>
  <si>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</si>
  <si>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</si>
  <si>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</si>
  <si>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</si>
  <si>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</si>
  <si>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</si>
  <si>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</si>
  <si>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</si>
  <si>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</si>
  <si>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</si>
  <si>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</si>
  <si>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</si>
  <si>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</si>
  <si>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</si>
  <si>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</si>
  <si>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</si>
  <si>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</si>
  <si>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</si>
  <si>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</si>
  <si>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</si>
  <si>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</si>
  <si>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</si>
  <si>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</si>
  <si>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</si>
  <si>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</si>
  <si>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</si>
  <si>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</si>
  <si>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</si>
  <si>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</si>
  <si>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</si>
  <si>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</si>
  <si>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</si>
  <si>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 xml:space="preserve">    교구및본당행사비</t>
  </si>
  <si>
    <t>기타예금(장학.적공)</t>
    <phoneticPr fontId="1" type="noConversion"/>
  </si>
  <si>
    <t>합계</t>
    <phoneticPr fontId="1" type="noConversion"/>
  </si>
  <si>
    <t>특전(19시)</t>
  </si>
  <si>
    <t>새벽(06시)</t>
  </si>
  <si>
    <t>교중(11시)</t>
  </si>
  <si>
    <t>조정희 데레사</t>
  </si>
  <si>
    <t xml:space="preserve">    학비보조금</t>
  </si>
  <si>
    <t>정기예금(이자)</t>
    <phoneticPr fontId="1" type="noConversion"/>
  </si>
  <si>
    <t>지출</t>
    <phoneticPr fontId="1" type="noConversion"/>
  </si>
  <si>
    <t>내역</t>
    <phoneticPr fontId="1" type="noConversion"/>
  </si>
  <si>
    <t>김기숙 아가다</t>
  </si>
  <si>
    <r>
      <t xml:space="preserve">황영원 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</si>
  <si>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t>김종하 베드로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</si>
  <si>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</si>
  <si>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고금애 </t>
    </r>
    <r>
      <rPr>
        <sz val="7"/>
        <color rgb="FF000000"/>
        <rFont val="HY강M"/>
        <family val="1"/>
        <charset val="129"/>
      </rPr>
      <t>아나스타샤</t>
    </r>
    <phoneticPr fontId="1" type="noConversion"/>
  </si>
  <si>
    <t>장선화 바실리나</t>
  </si>
  <si>
    <t xml:space="preserve">신학생,보좌40만
</t>
    <phoneticPr fontId="3" type="noConversion"/>
  </si>
  <si>
    <t>2013년 11월 수지보고</t>
    <phoneticPr fontId="1" type="noConversion"/>
  </si>
  <si>
    <t xml:space="preserve">                     ◈11월 전입◈   </t>
    <phoneticPr fontId="3" type="noConversion"/>
  </si>
  <si>
    <t xml:space="preserve">특전(토19시) </t>
  </si>
  <si>
    <t xml:space="preserve">새벽 (06시) </t>
  </si>
  <si>
    <t>1주</t>
  </si>
  <si>
    <t>2주</t>
  </si>
  <si>
    <t>3주</t>
  </si>
  <si>
    <t>4주</t>
  </si>
  <si>
    <t>24일</t>
  </si>
  <si>
    <t>밤9시</t>
  </si>
  <si>
    <t>해설-조정희 데레사</t>
  </si>
  <si>
    <t>1독서-송미애 막달레나</t>
  </si>
  <si>
    <t>2독서-차종만 율리아노</t>
  </si>
  <si>
    <t>5주</t>
  </si>
  <si>
    <t>이연남 엘리사벳</t>
  </si>
  <si>
    <t>31일</t>
  </si>
  <si>
    <t xml:space="preserve">신동운 베네딕도 </t>
  </si>
  <si>
    <t xml:space="preserve">황영원 보니파시오 </t>
  </si>
  <si>
    <t xml:space="preserve">**12/25 &lt;교중 11시&gt; </t>
  </si>
  <si>
    <t xml:space="preserve">2독서 </t>
  </si>
  <si>
    <r>
      <t xml:space="preserve">연점숙 뮤리엘 ♣ </t>
    </r>
    <r>
      <rPr>
        <u/>
        <sz val="9"/>
        <color rgb="FF000000"/>
        <rFont val="HY강M"/>
        <family val="1"/>
        <charset val="129"/>
      </rPr>
      <t>송년 미사 및 대축일 특전</t>
    </r>
  </si>
  <si>
    <t>교중(11시)</t>
    <phoneticPr fontId="1" type="noConversion"/>
  </si>
  <si>
    <t>387건</t>
    <phoneticPr fontId="1" type="noConversion"/>
  </si>
  <si>
    <t>연중제31주일~그리스도왕대축일</t>
    <phoneticPr fontId="1" type="noConversion"/>
  </si>
  <si>
    <t>18건</t>
    <phoneticPr fontId="1" type="noConversion"/>
  </si>
  <si>
    <t>성소개발53.5만, 장학475만</t>
    <phoneticPr fontId="1" type="noConversion"/>
  </si>
  <si>
    <t>평신도주일2차159만,필리핀돕기224만</t>
    <phoneticPr fontId="1" type="noConversion"/>
  </si>
  <si>
    <t>상가찬조2건50만,성탄꽃25만</t>
    <phoneticPr fontId="1" type="noConversion"/>
  </si>
  <si>
    <t>손님신부85만,전례력1.8만,제병16.8만,성탄꽃제대회25만</t>
    <phoneticPr fontId="1" type="noConversion"/>
  </si>
  <si>
    <t>예비자성지순례51만,주보53.7만,커피12.8만</t>
    <phoneticPr fontId="1" type="noConversion"/>
  </si>
  <si>
    <t>아뉴스21.1만/구반장150만/청년복사14.6만/청년봉사6.9만/
제대회4만/청년전례5만/지휘자반주자220만/길잡이9.1만</t>
    <phoneticPr fontId="1" type="noConversion"/>
  </si>
  <si>
    <t>유초등부218.8만/중고등부161.3만</t>
    <phoneticPr fontId="1" type="noConversion"/>
  </si>
  <si>
    <t>247,027,000중42,027,000남음</t>
    <phoneticPr fontId="1" type="noConversion"/>
  </si>
  <si>
    <t>평신도주일2차,필리핀돕기 교구송금</t>
    <phoneticPr fontId="1" type="noConversion"/>
  </si>
  <si>
    <t>특강강사료</t>
    <phoneticPr fontId="1" type="noConversion"/>
  </si>
  <si>
    <t>성소개발비 49.5만,보좌신부10만,성소후원회장부2만</t>
    <phoneticPr fontId="1" type="noConversion"/>
  </si>
  <si>
    <t>연령회30만,노숙자김밥40만</t>
    <phoneticPr fontId="1" type="noConversion"/>
  </si>
  <si>
    <t>사무장외3명</t>
    <phoneticPr fontId="1" type="noConversion"/>
  </si>
  <si>
    <t>프린터잉크,토너</t>
    <phoneticPr fontId="1" type="noConversion"/>
  </si>
  <si>
    <t>판공성사표6.2만,전례성가도서150만</t>
    <phoneticPr fontId="1" type="noConversion"/>
  </si>
  <si>
    <t>전구,기름걸레,종이컵,화장지</t>
    <phoneticPr fontId="1" type="noConversion"/>
  </si>
  <si>
    <t>도시가스17.1만,수도요금50.4만,전기94.5만</t>
    <phoneticPr fontId="1" type="noConversion"/>
  </si>
  <si>
    <t>복사기,정수기</t>
    <phoneticPr fontId="1" type="noConversion"/>
  </si>
  <si>
    <t>승강기,청소,전기안전,세콤</t>
    <phoneticPr fontId="1" type="noConversion"/>
  </si>
  <si>
    <t>웹하드,케이블,인터넷,전화요금</t>
    <phoneticPr fontId="1" type="noConversion"/>
  </si>
  <si>
    <t>건강,요양보험,연금,고용</t>
    <phoneticPr fontId="1" type="noConversion"/>
  </si>
  <si>
    <t>형광등외 관리소품</t>
    <phoneticPr fontId="1" type="noConversion"/>
  </si>
  <si>
    <t>적공10만,노숙자식대40만</t>
    <phoneticPr fontId="1" type="noConversion"/>
  </si>
  <si>
    <t xml:space="preserve">   11월 수지보고</t>
    <phoneticPr fontId="1" type="noConversion"/>
  </si>
  <si>
    <t>연령회</t>
    <phoneticPr fontId="1" type="noConversion"/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</si>
  <si>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</si>
  <si>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</si>
  <si>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</si>
  <si>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</si>
  <si>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387건</t>
    <phoneticPr fontId="1" type="noConversion"/>
  </si>
  <si>
    <t>특강강사료</t>
    <phoneticPr fontId="1" type="noConversion"/>
  </si>
  <si>
    <t>연중제31주일~그리스도왕대축일</t>
    <phoneticPr fontId="1" type="noConversion"/>
  </si>
  <si>
    <t>18건</t>
    <phoneticPr fontId="1" type="noConversion"/>
  </si>
  <si>
    <t>사무장외3명</t>
    <phoneticPr fontId="1" type="noConversion"/>
  </si>
  <si>
    <t>평신도주일2차159만,필리핀돕기224만</t>
    <phoneticPr fontId="1" type="noConversion"/>
  </si>
  <si>
    <t>프린터잉크,토너</t>
    <phoneticPr fontId="1" type="noConversion"/>
  </si>
  <si>
    <t>상가찬조2건50만,성탄꽃25만</t>
    <phoneticPr fontId="1" type="noConversion"/>
  </si>
  <si>
    <t>판공성사표6.2만,전례성가도서150만</t>
    <phoneticPr fontId="1" type="noConversion"/>
  </si>
  <si>
    <t>수입계</t>
    <phoneticPr fontId="1" type="noConversion"/>
  </si>
  <si>
    <t>전구,기름걸레,종이컵,화장지</t>
    <phoneticPr fontId="1" type="noConversion"/>
  </si>
  <si>
    <t>지   출</t>
    <phoneticPr fontId="1" type="noConversion"/>
  </si>
  <si>
    <t>복사기,정수기</t>
    <phoneticPr fontId="1" type="noConversion"/>
  </si>
  <si>
    <t>예비자성지순례51만,주보53.7만,커피12.8만</t>
    <phoneticPr fontId="1" type="noConversion"/>
  </si>
  <si>
    <t>승강기,청소,전기안전,세콤</t>
    <phoneticPr fontId="1" type="noConversion"/>
  </si>
  <si>
    <t>유초등부218.8만/중고등부161.3만</t>
    <phoneticPr fontId="1" type="noConversion"/>
  </si>
  <si>
    <t>웹하드,케이블,인터넷,전화요금</t>
    <phoneticPr fontId="1" type="noConversion"/>
  </si>
  <si>
    <t>평신도주일2차,필리핀돕기 교구송금</t>
    <phoneticPr fontId="1" type="noConversion"/>
  </si>
  <si>
    <t>건강,요양보험,연금,고용</t>
    <phoneticPr fontId="1" type="noConversion"/>
  </si>
  <si>
    <t>주임,보좌신부</t>
    <phoneticPr fontId="1" type="noConversion"/>
  </si>
  <si>
    <t>형광등외 관리소품</t>
    <phoneticPr fontId="1" type="noConversion"/>
  </si>
  <si>
    <t>2명</t>
    <phoneticPr fontId="1" type="noConversion"/>
  </si>
  <si>
    <t>교구납부금</t>
    <phoneticPr fontId="1" type="noConversion"/>
  </si>
  <si>
    <t>247,027,000중42,027,000남음</t>
    <phoneticPr fontId="1" type="noConversion"/>
  </si>
  <si>
    <t xml:space="preserve"> 평화방송,
 통일기금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</si>
  <si>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</si>
  <si>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</si>
  <si>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</si>
  <si>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</si>
  <si>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</si>
  <si>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</si>
  <si>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기타기부금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</si>
  <si>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</si>
  <si>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</si>
  <si>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</si>
  <si>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사제생활비외</t>
    <phoneticPr fontId="1" type="noConversion"/>
  </si>
  <si>
    <t>수녀생활비외</t>
    <phoneticPr fontId="1" type="noConversion"/>
  </si>
  <si>
    <t>단체보조비</t>
    <phoneticPr fontId="1" type="noConversion"/>
  </si>
  <si>
    <t>신자피정교육비</t>
    <phoneticPr fontId="1" type="noConversion"/>
  </si>
  <si>
    <t>자선찬조비</t>
    <phoneticPr fontId="1" type="noConversion"/>
  </si>
  <si>
    <t>급여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</si>
  <si>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</si>
  <si>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</si>
  <si>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</si>
  <si>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</si>
  <si>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</si>
  <si>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</si>
  <si>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</si>
  <si>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복리후생비</t>
    <phoneticPr fontId="1" type="noConversion"/>
  </si>
  <si>
    <t>잡지출</t>
    <phoneticPr fontId="1" type="noConversion"/>
  </si>
  <si>
    <t>손님신부85만,전례력1.8만,제병16.8만,
성탄꽃제대회25만</t>
    <phoneticPr fontId="1" type="noConversion"/>
  </si>
  <si>
    <t>아뉴스21.1만/구반장150만/청년복사14.6만/
청년봉사6.9만/제대회4만/청년전례5만/길잡이9.1만/
지휘자반주자220만</t>
    <phoneticPr fontId="1" type="noConversion"/>
  </si>
  <si>
    <r>
      <t xml:space="preserve">서정문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</si>
  <si>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서정문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</si>
  <si>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황영원 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</si>
  <si>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r>
      <t xml:space="preserve">고금애 </t>
    </r>
    <r>
      <rPr>
        <sz val="7"/>
        <color rgb="FF000000"/>
        <rFont val="HY강M"/>
        <family val="1"/>
        <charset val="129"/>
      </rPr>
      <t>아나스타샤</t>
    </r>
    <phoneticPr fontId="1" type="noConversion"/>
  </si>
  <si>
    <t xml:space="preserve">          ◈12월 전례봉사 배정표 ◈   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</si>
</sst>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9"/>
      <color indexed="14"/>
      <name val="Arial"/>
      <family val="2"/>
    </font>
    <font>
      <sz val="11"/>
      <name val="HY강M"/>
      <family val="1"/>
      <charset val="129"/>
    </font>
    <font>
      <sz val="7"/>
      <color rgb="FF000000"/>
      <name val="HY강M"/>
      <family val="1"/>
      <charset val="129"/>
    </font>
    <font>
      <sz val="6.5"/>
      <color theme="1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b/>
      <u/>
      <sz val="9"/>
      <color rgb="FF000000"/>
      <name val="HY강M"/>
      <family val="1"/>
      <charset val="129"/>
    </font>
    <font>
      <u/>
      <sz val="9"/>
      <color rgb="FF000000"/>
      <name val="HY강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justify" vertical="center" wrapText="1"/>
    </xf>
    <xf numFmtId="0" fontId="32" fillId="0" borderId="30" xfId="0" applyFont="1" applyBorder="1" applyAlignment="1">
      <alignment horizontal="justify" vertical="center" wrapText="1"/>
    </xf>
    <xf numFmtId="0" fontId="32" fillId="0" borderId="32" xfId="0" applyFont="1" applyBorder="1" applyAlignment="1">
      <alignment horizontal="justify" vertical="center" wrapText="1"/>
    </xf>
    <xf numFmtId="0" fontId="32" fillId="0" borderId="34" xfId="0" applyFont="1" applyBorder="1" applyAlignment="1">
      <alignment horizontal="justify" vertical="center" wrapText="1"/>
    </xf>
    <xf numFmtId="0" fontId="32" fillId="0" borderId="3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32" fillId="0" borderId="30" xfId="0" applyFont="1" applyBorder="1" applyAlignment="1">
      <alignment horizontal="left" vertical="center" wrapText="1"/>
    </xf>
    <xf numFmtId="176" fontId="16" fillId="0" borderId="6" xfId="0" applyNumberFormat="1" applyFont="1" applyFill="1" applyBorder="1" applyAlignment="1" applyProtection="1">
      <alignment horizontal="center" vertical="center"/>
    </xf>
    <xf numFmtId="176" fontId="21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>
      <alignment horizontal="center" vertical="center"/>
    </xf>
    <xf numFmtId="176" fontId="16" fillId="5" borderId="14" xfId="0" applyNumberFormat="1" applyFont="1" applyFill="1" applyBorder="1" applyAlignment="1" applyProtection="1">
      <alignment horizontal="center" vertical="center"/>
    </xf>
    <xf numFmtId="176" fontId="21" fillId="2" borderId="2" xfId="0" applyNumberFormat="1" applyFont="1" applyFill="1" applyBorder="1" applyAlignment="1" applyProtection="1">
      <alignment horizontal="center" vertical="center"/>
    </xf>
    <xf numFmtId="176" fontId="16" fillId="2" borderId="3" xfId="0" applyNumberFormat="1" applyFont="1" applyFill="1" applyBorder="1" applyAlignment="1" applyProtection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176" fontId="41" fillId="2" borderId="45" xfId="0" applyNumberFormat="1" applyFont="1" applyFill="1" applyBorder="1" applyAlignment="1" applyProtection="1">
      <alignment horizontal="center" vertical="center"/>
    </xf>
    <xf numFmtId="177" fontId="34" fillId="0" borderId="1" xfId="0" applyNumberFormat="1" applyFont="1" applyBorder="1" applyAlignment="1">
      <alignment horizontal="center" vertical="center"/>
    </xf>
    <xf numFmtId="177" fontId="26" fillId="0" borderId="1" xfId="0" applyNumberFormat="1" applyFont="1" applyBorder="1" applyAlignment="1">
      <alignment horizontal="left" vertical="center"/>
    </xf>
    <xf numFmtId="177" fontId="27" fillId="0" borderId="1" xfId="0" applyNumberFormat="1" applyFont="1" applyBorder="1" applyAlignment="1">
      <alignment horizontal="left" vertical="center" wrapText="1"/>
    </xf>
    <xf numFmtId="177" fontId="14" fillId="6" borderId="1" xfId="0" applyNumberFormat="1" applyFont="1" applyFill="1" applyBorder="1" applyAlignment="1" applyProtection="1">
      <alignment horizontal="left" vertical="center"/>
    </xf>
    <xf numFmtId="177" fontId="38" fillId="6" borderId="1" xfId="0" applyNumberFormat="1" applyFont="1" applyFill="1" applyBorder="1" applyAlignment="1">
      <alignment vertical="center"/>
    </xf>
    <xf numFmtId="177" fontId="16" fillId="6" borderId="1" xfId="0" applyNumberFormat="1" applyFont="1" applyFill="1" applyBorder="1" applyAlignment="1" applyProtection="1">
      <alignment horizontal="right" vertical="center"/>
    </xf>
    <xf numFmtId="177" fontId="21" fillId="0" borderId="1" xfId="0" applyNumberFormat="1" applyFont="1" applyBorder="1" applyAlignment="1">
      <alignment vertical="center"/>
    </xf>
    <xf numFmtId="177" fontId="12" fillId="3" borderId="1" xfId="0" applyNumberFormat="1" applyFont="1" applyFill="1" applyBorder="1" applyAlignment="1" applyProtection="1">
      <alignment horizontal="lef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177" fontId="21" fillId="0" borderId="1" xfId="0" applyNumberFormat="1" applyFont="1" applyBorder="1" applyAlignment="1">
      <alignment horizontal="right" vertical="center"/>
    </xf>
    <xf numFmtId="177" fontId="16" fillId="0" borderId="1" xfId="0" applyNumberFormat="1" applyFont="1" applyBorder="1" applyAlignment="1">
      <alignment vertical="center"/>
    </xf>
    <xf numFmtId="177" fontId="16" fillId="0" borderId="1" xfId="0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 applyProtection="1">
      <alignment horizontal="right" vertical="top"/>
    </xf>
    <xf numFmtId="177" fontId="42" fillId="0" borderId="1" xfId="0" applyNumberFormat="1" applyFont="1" applyFill="1" applyBorder="1" applyAlignment="1" applyProtection="1">
      <alignment horizontal="right" vertical="top"/>
    </xf>
    <xf numFmtId="177" fontId="37" fillId="0" borderId="1" xfId="0" applyNumberFormat="1" applyFont="1" applyFill="1" applyBorder="1" applyAlignment="1" applyProtection="1">
      <alignment horizontal="right" vertical="top"/>
    </xf>
    <xf numFmtId="177" fontId="29" fillId="0" borderId="1" xfId="0" applyNumberFormat="1" applyFont="1" applyBorder="1" applyAlignment="1">
      <alignment horizontal="left" vertical="center" wrapText="1"/>
    </xf>
    <xf numFmtId="178" fontId="32" fillId="0" borderId="29" xfId="0" applyNumberFormat="1" applyFont="1" applyBorder="1" applyAlignment="1">
      <alignment horizontal="justify" vertical="center" wrapText="1"/>
    </xf>
    <xf numFmtId="0" fontId="26" fillId="0" borderId="50" xfId="0" applyFont="1" applyBorder="1" applyAlignment="1">
      <alignment horizontal="left" vertical="center"/>
    </xf>
    <xf numFmtId="177" fontId="26" fillId="0" borderId="13" xfId="0" applyNumberFormat="1" applyFont="1" applyBorder="1" applyAlignment="1">
      <alignment horizontal="left" vertical="center"/>
    </xf>
    <xf numFmtId="176" fontId="16" fillId="5" borderId="56" xfId="0" applyNumberFormat="1" applyFont="1" applyFill="1" applyBorder="1" applyAlignment="1" applyProtection="1">
      <alignment horizontal="center" vertical="center"/>
    </xf>
    <xf numFmtId="177" fontId="26" fillId="0" borderId="8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32" fillId="0" borderId="48" xfId="0" applyFont="1" applyBorder="1" applyAlignment="1">
      <alignment horizontal="justify" vertical="center" wrapText="1"/>
    </xf>
    <xf numFmtId="0" fontId="32" fillId="0" borderId="58" xfId="0" applyFont="1" applyBorder="1" applyAlignment="1">
      <alignment horizontal="justify" vertical="center" wrapText="1"/>
    </xf>
    <xf numFmtId="0" fontId="32" fillId="0" borderId="52" xfId="0" applyFont="1" applyBorder="1" applyAlignment="1">
      <alignment horizontal="justify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justify" vertical="center" wrapText="1"/>
    </xf>
    <xf numFmtId="0" fontId="21" fillId="0" borderId="29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43" fillId="0" borderId="27" xfId="0" applyFont="1" applyBorder="1" applyAlignment="1">
      <alignment horizontal="justify" vertical="center" wrapText="1"/>
    </xf>
    <xf numFmtId="0" fontId="43" fillId="0" borderId="29" xfId="0" applyFont="1" applyBorder="1" applyAlignment="1">
      <alignment horizontal="justify" vertical="center" wrapText="1"/>
    </xf>
    <xf numFmtId="0" fontId="32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176" fontId="37" fillId="0" borderId="47" xfId="0" applyNumberFormat="1" applyFont="1" applyFill="1" applyBorder="1" applyAlignment="1" applyProtection="1">
      <alignment horizontal="right" vertical="top"/>
    </xf>
    <xf numFmtId="176" fontId="37" fillId="0" borderId="47" xfId="0" applyNumberFormat="1" applyFont="1" applyFill="1" applyBorder="1" applyAlignment="1" applyProtection="1">
      <alignment horizontal="left" vertical="top"/>
    </xf>
    <xf numFmtId="176" fontId="11" fillId="0" borderId="47" xfId="0" applyNumberFormat="1" applyFont="1" applyFill="1" applyBorder="1" applyAlignment="1" applyProtection="1">
      <alignment horizontal="right" vertical="top"/>
    </xf>
    <xf numFmtId="176" fontId="11" fillId="0" borderId="47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right" vertical="top"/>
    </xf>
    <xf numFmtId="177" fontId="26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left" vertical="top"/>
    </xf>
    <xf numFmtId="0" fontId="32" fillId="0" borderId="48" xfId="0" applyFont="1" applyBorder="1" applyAlignment="1">
      <alignment horizontal="justify" vertical="center" wrapText="1"/>
    </xf>
    <xf numFmtId="0" fontId="32" fillId="0" borderId="5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center" vertical="center" wrapText="1"/>
    </xf>
    <xf numFmtId="177" fontId="27" fillId="0" borderId="13" xfId="0" applyNumberFormat="1" applyFont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7" fontId="27" fillId="0" borderId="8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40" xfId="0" applyNumberFormat="1" applyFont="1" applyFill="1" applyBorder="1" applyAlignment="1" applyProtection="1">
      <alignment horizontal="center" vertical="center"/>
    </xf>
    <xf numFmtId="176" fontId="14" fillId="0" borderId="55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14" fillId="0" borderId="39" xfId="0" applyNumberFormat="1" applyFont="1" applyFill="1" applyBorder="1" applyAlignment="1" applyProtection="1">
      <alignment horizontal="right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57" xfId="0" applyFont="1" applyBorder="1" applyAlignment="1">
      <alignment horizontal="left" vertical="center" wrapText="1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49" xfId="0" applyNumberFormat="1" applyFont="1" applyFill="1" applyBorder="1" applyAlignment="1" applyProtection="1">
      <alignment horizontal="center" vertical="center"/>
    </xf>
    <xf numFmtId="176" fontId="41" fillId="2" borderId="41" xfId="0" applyNumberFormat="1" applyFont="1" applyFill="1" applyBorder="1" applyAlignment="1" applyProtection="1">
      <alignment horizontal="center" vertical="center"/>
    </xf>
    <xf numFmtId="176" fontId="41" fillId="2" borderId="42" xfId="0" applyNumberFormat="1" applyFont="1" applyFill="1" applyBorder="1" applyAlignment="1" applyProtection="1">
      <alignment horizontal="center" vertical="center"/>
    </xf>
    <xf numFmtId="176" fontId="41" fillId="2" borderId="43" xfId="0" applyNumberFormat="1" applyFont="1" applyFill="1" applyBorder="1" applyAlignment="1" applyProtection="1">
      <alignment horizontal="center" vertical="center"/>
    </xf>
    <xf numFmtId="176" fontId="41" fillId="2" borderId="44" xfId="0" applyNumberFormat="1" applyFont="1" applyFill="1" applyBorder="1" applyAlignment="1" applyProtection="1">
      <alignment horizontal="center" vertical="center"/>
    </xf>
    <xf numFmtId="176" fontId="41" fillId="2" borderId="46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</xf>
    <xf numFmtId="178" fontId="32" fillId="0" borderId="27" xfId="0" applyNumberFormat="1" applyFont="1" applyBorder="1" applyAlignment="1">
      <alignment horizontal="justify" vertical="center" wrapText="1"/>
    </xf>
    <xf numFmtId="178" fontId="32" fillId="0" borderId="29" xfId="0" applyNumberFormat="1" applyFont="1" applyBorder="1" applyAlignment="1">
      <alignment horizontal="justify" vertical="center" wrapText="1"/>
    </xf>
    <xf numFmtId="178" fontId="32" fillId="0" borderId="31" xfId="0" applyNumberFormat="1" applyFont="1" applyBorder="1" applyAlignment="1">
      <alignment horizontal="justify" vertical="center" wrapText="1"/>
    </xf>
    <xf numFmtId="178" fontId="32" fillId="0" borderId="33" xfId="0" applyNumberFormat="1" applyFont="1" applyBorder="1" applyAlignment="1">
      <alignment horizontal="justify" vertical="center" wrapText="1"/>
    </xf>
    <xf numFmtId="0" fontId="32" fillId="0" borderId="48" xfId="0" applyFont="1" applyBorder="1" applyAlignment="1">
      <alignment horizontal="justify" vertical="center" wrapText="1"/>
    </xf>
    <xf numFmtId="0" fontId="32" fillId="0" borderId="51" xfId="0" applyFont="1" applyBorder="1" applyAlignment="1">
      <alignment horizontal="justify" vertical="center" wrapText="1"/>
    </xf>
    <xf numFmtId="0" fontId="32" fillId="0" borderId="53" xfId="0" applyFont="1" applyBorder="1" applyAlignment="1">
      <alignment horizontal="justify" vertical="center" wrapText="1"/>
    </xf>
    <xf numFmtId="0" fontId="32" fillId="0" borderId="58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2" fillId="0" borderId="60" xfId="0" applyFont="1" applyBorder="1" applyAlignment="1">
      <alignment horizontal="justify" vertical="center" wrapText="1"/>
    </xf>
    <xf numFmtId="0" fontId="32" fillId="0" borderId="61" xfId="0" applyFont="1" applyBorder="1" applyAlignment="1">
      <alignment horizontal="justify" vertical="center" wrapText="1"/>
    </xf>
    <xf numFmtId="0" fontId="32" fillId="0" borderId="62" xfId="0" applyFont="1" applyBorder="1" applyAlignment="1">
      <alignment horizontal="justify" vertical="center" wrapText="1"/>
    </xf>
    <xf numFmtId="0" fontId="32" fillId="0" borderId="63" xfId="0" applyFont="1" applyBorder="1" applyAlignment="1">
      <alignment horizontal="justify" vertical="center" wrapText="1"/>
    </xf>
    <xf numFmtId="0" fontId="32" fillId="0" borderId="52" xfId="0" applyFont="1" applyBorder="1" applyAlignment="1">
      <alignment horizontal="justify" vertical="center" wrapText="1"/>
    </xf>
    <xf numFmtId="0" fontId="32" fillId="0" borderId="54" xfId="0" applyFont="1" applyBorder="1" applyAlignment="1">
      <alignment horizontal="justify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zoomScale="150" zoomScaleNormal="150" workbookViewId="0">
      <selection activeCell="B52" sqref="B52"/>
    </sheetView>
  </sheetViews>
  <sheetFormatPr defaultRowHeight="16.5"/>
  <cols>
    <col min="1" max="1" width="9.625" customWidth="1"/>
    <col min="2" max="2" width="8.875" customWidth="1"/>
    <col min="3" max="3" width="26.25" customWidth="1"/>
    <col min="4" max="4" width="10" customWidth="1"/>
    <col min="5" max="5" width="8.625" customWidth="1"/>
    <col min="6" max="6" width="24.625" customWidth="1"/>
  </cols>
  <sheetData>
    <row r="1" spans="1:6" ht="25.5" customHeight="1" thickBot="1">
      <c r="A1" s="144" t="s">
        <v>189</v>
      </c>
      <c r="B1" s="145"/>
      <c r="C1" s="145"/>
      <c r="D1" s="145"/>
      <c r="E1" s="145"/>
      <c r="F1" s="146"/>
    </row>
    <row r="2" spans="1:6" ht="19.5" customHeight="1" thickBot="1">
      <c r="A2" s="82" t="s">
        <v>239</v>
      </c>
      <c r="B2" s="83" t="s">
        <v>240</v>
      </c>
      <c r="C2" s="88" t="s">
        <v>241</v>
      </c>
      <c r="D2" s="82" t="s">
        <v>239</v>
      </c>
      <c r="E2" s="83" t="s">
        <v>242</v>
      </c>
      <c r="F2" s="84" t="s">
        <v>241</v>
      </c>
    </row>
    <row r="3" spans="1:6" ht="19.5" customHeight="1">
      <c r="A3" s="81" t="s">
        <v>270</v>
      </c>
      <c r="B3" s="79">
        <v>34962000</v>
      </c>
      <c r="C3" s="112" t="s">
        <v>243</v>
      </c>
      <c r="D3" s="142" t="s">
        <v>281</v>
      </c>
      <c r="E3" s="79">
        <v>200000</v>
      </c>
      <c r="F3" s="110" t="s">
        <v>244</v>
      </c>
    </row>
    <row r="4" spans="1:6" ht="19.5" customHeight="1">
      <c r="A4" s="81" t="s">
        <v>271</v>
      </c>
      <c r="B4" s="79">
        <v>16449570</v>
      </c>
      <c r="C4" s="112" t="s">
        <v>245</v>
      </c>
      <c r="D4" s="81" t="s">
        <v>282</v>
      </c>
      <c r="E4" s="79">
        <v>300000</v>
      </c>
      <c r="F4" s="110" t="s">
        <v>238</v>
      </c>
    </row>
    <row r="5" spans="1:6" ht="19.5" customHeight="1">
      <c r="A5" s="81" t="s">
        <v>272</v>
      </c>
      <c r="B5" s="79">
        <v>3140000</v>
      </c>
      <c r="C5" s="112" t="s">
        <v>246</v>
      </c>
      <c r="D5" s="81" t="s">
        <v>283</v>
      </c>
      <c r="E5" s="79">
        <v>6987620</v>
      </c>
      <c r="F5" s="110" t="s">
        <v>247</v>
      </c>
    </row>
    <row r="6" spans="1:6" ht="19.5" customHeight="1">
      <c r="A6" s="81" t="s">
        <v>273</v>
      </c>
      <c r="B6" s="79">
        <v>3830400</v>
      </c>
      <c r="C6" s="112" t="s">
        <v>248</v>
      </c>
      <c r="D6" s="81" t="s">
        <v>284</v>
      </c>
      <c r="E6" s="79">
        <v>136420</v>
      </c>
      <c r="F6" s="110" t="s">
        <v>249</v>
      </c>
    </row>
    <row r="7" spans="1:6" ht="19.5" customHeight="1" thickBot="1">
      <c r="A7" s="81" t="s">
        <v>274</v>
      </c>
      <c r="B7" s="79">
        <v>750000</v>
      </c>
      <c r="C7" s="112" t="s">
        <v>250</v>
      </c>
      <c r="D7" s="81" t="s">
        <v>285</v>
      </c>
      <c r="E7" s="79">
        <v>1562110</v>
      </c>
      <c r="F7" s="110" t="s">
        <v>251</v>
      </c>
    </row>
    <row r="8" spans="1:6" ht="19.5" customHeight="1" thickBot="1">
      <c r="A8" s="85" t="s">
        <v>252</v>
      </c>
      <c r="B8" s="156">
        <f>SUM(B3:B7)</f>
        <v>59131970</v>
      </c>
      <c r="C8" s="158"/>
      <c r="D8" s="81" t="s">
        <v>286</v>
      </c>
      <c r="E8" s="79">
        <v>224000</v>
      </c>
      <c r="F8" s="110" t="s">
        <v>253</v>
      </c>
    </row>
    <row r="9" spans="1:6" ht="19.5" customHeight="1">
      <c r="A9" s="86" t="s">
        <v>239</v>
      </c>
      <c r="B9" s="87" t="s">
        <v>254</v>
      </c>
      <c r="C9" s="90" t="s">
        <v>241</v>
      </c>
      <c r="D9" s="81" t="s">
        <v>287</v>
      </c>
      <c r="E9" s="79">
        <v>1621940</v>
      </c>
      <c r="F9" s="141" t="s">
        <v>230</v>
      </c>
    </row>
    <row r="10" spans="1:6" ht="19.5" customHeight="1">
      <c r="A10" s="81" t="s">
        <v>275</v>
      </c>
      <c r="B10" s="79">
        <v>1286000</v>
      </c>
      <c r="C10" s="143" t="s">
        <v>293</v>
      </c>
      <c r="D10" s="81" t="s">
        <v>288</v>
      </c>
      <c r="E10" s="79">
        <v>241740</v>
      </c>
      <c r="F10" s="110" t="s">
        <v>255</v>
      </c>
    </row>
    <row r="11" spans="1:6" ht="19.5" customHeight="1">
      <c r="A11" s="81" t="s">
        <v>276</v>
      </c>
      <c r="B11" s="79">
        <v>1176350</v>
      </c>
      <c r="C11" s="112" t="s">
        <v>256</v>
      </c>
      <c r="D11" s="81" t="s">
        <v>289</v>
      </c>
      <c r="E11" s="79">
        <v>761550</v>
      </c>
      <c r="F11" s="110" t="s">
        <v>257</v>
      </c>
    </row>
    <row r="12" spans="1:6" ht="19.5" customHeight="1">
      <c r="A12" s="142" t="s">
        <v>277</v>
      </c>
      <c r="B12" s="79">
        <v>3791500</v>
      </c>
      <c r="C12" s="112" t="s">
        <v>258</v>
      </c>
      <c r="D12" s="81" t="s">
        <v>290</v>
      </c>
      <c r="E12" s="79">
        <v>294350</v>
      </c>
      <c r="F12" s="110" t="s">
        <v>259</v>
      </c>
    </row>
    <row r="13" spans="1:6" ht="19.5" customHeight="1">
      <c r="A13" s="81" t="s">
        <v>273</v>
      </c>
      <c r="B13" s="79">
        <v>3830400</v>
      </c>
      <c r="C13" s="112" t="s">
        <v>260</v>
      </c>
      <c r="D13" s="81" t="s">
        <v>291</v>
      </c>
      <c r="E13" s="79">
        <v>553730</v>
      </c>
      <c r="F13" s="110" t="s">
        <v>261</v>
      </c>
    </row>
    <row r="14" spans="1:6" ht="19.5" customHeight="1">
      <c r="A14" s="81" t="s">
        <v>278</v>
      </c>
      <c r="B14" s="115">
        <v>3200000</v>
      </c>
      <c r="C14" s="89" t="s">
        <v>262</v>
      </c>
      <c r="D14" s="81" t="s">
        <v>292</v>
      </c>
      <c r="E14" s="79">
        <v>485000</v>
      </c>
      <c r="F14" s="110" t="s">
        <v>263</v>
      </c>
    </row>
    <row r="15" spans="1:6" ht="19.5" customHeight="1">
      <c r="A15" s="81" t="s">
        <v>279</v>
      </c>
      <c r="B15" s="79">
        <v>1610000</v>
      </c>
      <c r="C15" s="109" t="s">
        <v>264</v>
      </c>
      <c r="D15" s="81" t="s">
        <v>265</v>
      </c>
      <c r="E15" s="79">
        <v>40000000</v>
      </c>
      <c r="F15" s="110" t="s">
        <v>266</v>
      </c>
    </row>
    <row r="16" spans="1:6" ht="18" customHeight="1" thickBot="1">
      <c r="A16" s="150" t="s">
        <v>280</v>
      </c>
      <c r="B16" s="152">
        <v>4307200</v>
      </c>
      <c r="C16" s="154" t="s">
        <v>294</v>
      </c>
      <c r="D16" s="140" t="s">
        <v>267</v>
      </c>
      <c r="E16" s="113"/>
      <c r="F16" s="114" t="s">
        <v>268</v>
      </c>
    </row>
    <row r="17" spans="1:6" ht="18.75" customHeight="1" thickBot="1">
      <c r="A17" s="151"/>
      <c r="B17" s="153"/>
      <c r="C17" s="155"/>
      <c r="D17" s="111" t="s">
        <v>269</v>
      </c>
      <c r="E17" s="156">
        <f>SUM(E3:E16,B10:B17)</f>
        <v>72569910</v>
      </c>
      <c r="F17" s="157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>
      <c r="A25" s="147" t="s">
        <v>190</v>
      </c>
      <c r="B25" s="148"/>
      <c r="C25" s="148"/>
      <c r="D25" s="149" t="s">
        <v>299</v>
      </c>
      <c r="E25" s="149"/>
      <c r="F25" s="149"/>
    </row>
  </sheetData>
  <mergeCells count="8">
    <mergeCell ref="A1:F1"/>
    <mergeCell ref="A25:C25"/>
    <mergeCell ref="D25:F25"/>
    <mergeCell ref="A16:A17"/>
    <mergeCell ref="B16:B17"/>
    <mergeCell ref="C16:C17"/>
    <mergeCell ref="E17:F17"/>
    <mergeCell ref="B8:C8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A8" sqref="A8"/>
    </sheetView>
  </sheetViews>
  <sheetFormatPr defaultRowHeight="16.5"/>
  <cols>
    <col min="1" max="3" width="12.125" style="42" customWidth="1"/>
    <col min="4" max="4" width="12.125" style="39" customWidth="1"/>
    <col min="5" max="7" width="12.125" style="42" customWidth="1"/>
  </cols>
  <sheetData>
    <row r="1" spans="1:7">
      <c r="A1" s="159" t="s">
        <v>0</v>
      </c>
      <c r="B1" s="160"/>
      <c r="C1" s="161"/>
      <c r="D1" s="162" t="s">
        <v>1</v>
      </c>
      <c r="E1" s="159" t="s">
        <v>2</v>
      </c>
      <c r="F1" s="160"/>
      <c r="G1" s="161"/>
    </row>
    <row r="2" spans="1:7">
      <c r="A2" s="91" t="s">
        <v>3</v>
      </c>
      <c r="B2" s="91" t="s">
        <v>4</v>
      </c>
      <c r="C2" s="91" t="s">
        <v>5</v>
      </c>
      <c r="D2" s="163"/>
      <c r="E2" s="91" t="s">
        <v>5</v>
      </c>
      <c r="F2" s="91" t="s">
        <v>4</v>
      </c>
      <c r="G2" s="91" t="s">
        <v>3</v>
      </c>
    </row>
    <row r="3" spans="1:7">
      <c r="A3" s="130">
        <v>548032317</v>
      </c>
      <c r="B3" s="130">
        <v>2521667247</v>
      </c>
      <c r="C3" s="130">
        <v>182940180</v>
      </c>
      <c r="D3" s="131" t="s">
        <v>6</v>
      </c>
      <c r="E3" s="130">
        <v>191908120</v>
      </c>
      <c r="F3" s="130">
        <v>1973634930</v>
      </c>
      <c r="G3" s="130">
        <v>0</v>
      </c>
    </row>
    <row r="4" spans="1:7">
      <c r="A4" s="132">
        <v>0</v>
      </c>
      <c r="B4" s="132">
        <v>1288663510</v>
      </c>
      <c r="C4" s="132">
        <v>124694030</v>
      </c>
      <c r="D4" s="133" t="s">
        <v>7</v>
      </c>
      <c r="E4" s="132">
        <v>124694030</v>
      </c>
      <c r="F4" s="132">
        <v>1288663510</v>
      </c>
      <c r="G4" s="132">
        <v>0</v>
      </c>
    </row>
    <row r="5" spans="1:7">
      <c r="A5" s="132">
        <v>29502470</v>
      </c>
      <c r="B5" s="132">
        <v>626939040</v>
      </c>
      <c r="C5" s="132">
        <v>53396150</v>
      </c>
      <c r="D5" s="133" t="s">
        <v>8</v>
      </c>
      <c r="E5" s="132">
        <v>66814090</v>
      </c>
      <c r="F5" s="132">
        <v>597436570</v>
      </c>
      <c r="G5" s="132">
        <v>0</v>
      </c>
    </row>
    <row r="6" spans="1:7">
      <c r="A6" s="132">
        <v>207969581</v>
      </c>
      <c r="B6" s="132">
        <v>207969581</v>
      </c>
      <c r="C6" s="132">
        <v>0</v>
      </c>
      <c r="D6" s="133" t="s">
        <v>9</v>
      </c>
      <c r="E6" s="132">
        <v>0</v>
      </c>
      <c r="F6" s="132">
        <v>0</v>
      </c>
      <c r="G6" s="132">
        <v>0</v>
      </c>
    </row>
    <row r="7" spans="1:7">
      <c r="A7" s="132">
        <v>0</v>
      </c>
      <c r="B7" s="132">
        <v>64000000</v>
      </c>
      <c r="C7" s="132">
        <v>0</v>
      </c>
      <c r="D7" s="133" t="s">
        <v>10</v>
      </c>
      <c r="E7" s="132">
        <v>0</v>
      </c>
      <c r="F7" s="132">
        <v>64000000</v>
      </c>
      <c r="G7" s="132">
        <v>0</v>
      </c>
    </row>
    <row r="8" spans="1:7">
      <c r="A8" s="132">
        <v>103276180</v>
      </c>
      <c r="B8" s="132">
        <v>126400180</v>
      </c>
      <c r="C8" s="132">
        <v>4850000</v>
      </c>
      <c r="D8" s="133" t="s">
        <v>11</v>
      </c>
      <c r="E8" s="132">
        <v>400000</v>
      </c>
      <c r="F8" s="132">
        <v>23124000</v>
      </c>
      <c r="G8" s="132">
        <v>0</v>
      </c>
    </row>
    <row r="9" spans="1:7">
      <c r="A9" s="132">
        <v>108703236</v>
      </c>
      <c r="B9" s="132">
        <v>108703236</v>
      </c>
      <c r="C9" s="132">
        <v>0</v>
      </c>
      <c r="D9" s="133" t="s">
        <v>12</v>
      </c>
      <c r="E9" s="132">
        <v>0</v>
      </c>
      <c r="F9" s="132">
        <v>0</v>
      </c>
      <c r="G9" s="132">
        <v>0</v>
      </c>
    </row>
    <row r="10" spans="1:7">
      <c r="A10" s="132">
        <v>-410850</v>
      </c>
      <c r="B10" s="132">
        <v>0</v>
      </c>
      <c r="C10" s="132">
        <v>0</v>
      </c>
      <c r="D10" s="133" t="s">
        <v>128</v>
      </c>
      <c r="E10" s="132">
        <v>0</v>
      </c>
      <c r="F10" s="132">
        <v>410850</v>
      </c>
      <c r="G10" s="132">
        <v>0</v>
      </c>
    </row>
    <row r="11" spans="1:7">
      <c r="A11" s="132">
        <v>2371430</v>
      </c>
      <c r="B11" s="132">
        <v>2371430</v>
      </c>
      <c r="C11" s="132">
        <v>0</v>
      </c>
      <c r="D11" s="133" t="s">
        <v>13</v>
      </c>
      <c r="E11" s="132">
        <v>0</v>
      </c>
      <c r="F11" s="132">
        <v>0</v>
      </c>
      <c r="G11" s="132">
        <v>0</v>
      </c>
    </row>
    <row r="12" spans="1:7">
      <c r="A12" s="132">
        <v>132300</v>
      </c>
      <c r="B12" s="132">
        <v>132300</v>
      </c>
      <c r="C12" s="132">
        <v>0</v>
      </c>
      <c r="D12" s="133" t="s">
        <v>14</v>
      </c>
      <c r="E12" s="132">
        <v>0</v>
      </c>
      <c r="F12" s="132">
        <v>0</v>
      </c>
      <c r="G12" s="132">
        <v>0</v>
      </c>
    </row>
    <row r="13" spans="1:7">
      <c r="A13" s="132">
        <v>16502900</v>
      </c>
      <c r="B13" s="132">
        <v>16502900</v>
      </c>
      <c r="C13" s="132">
        <v>0</v>
      </c>
      <c r="D13" s="133" t="s">
        <v>15</v>
      </c>
      <c r="E13" s="132">
        <v>0</v>
      </c>
      <c r="F13" s="132">
        <v>0</v>
      </c>
      <c r="G13" s="132">
        <v>0</v>
      </c>
    </row>
    <row r="14" spans="1:7">
      <c r="A14" s="132">
        <v>79985070</v>
      </c>
      <c r="B14" s="132">
        <v>79985070</v>
      </c>
      <c r="C14" s="132">
        <v>0</v>
      </c>
      <c r="D14" s="133" t="s">
        <v>104</v>
      </c>
      <c r="E14" s="132">
        <v>0</v>
      </c>
      <c r="F14" s="132">
        <v>0</v>
      </c>
      <c r="G14" s="132">
        <v>0</v>
      </c>
    </row>
    <row r="15" spans="1:7">
      <c r="A15" s="130">
        <v>0</v>
      </c>
      <c r="B15" s="130">
        <v>15559020</v>
      </c>
      <c r="C15" s="130">
        <v>1338770</v>
      </c>
      <c r="D15" s="131" t="s">
        <v>16</v>
      </c>
      <c r="E15" s="130">
        <v>1338770</v>
      </c>
      <c r="F15" s="130">
        <v>120476175</v>
      </c>
      <c r="G15" s="130">
        <v>104917155</v>
      </c>
    </row>
    <row r="16" spans="1:7">
      <c r="A16" s="132">
        <v>0</v>
      </c>
      <c r="B16" s="132">
        <v>15559020</v>
      </c>
      <c r="C16" s="132">
        <v>1338770</v>
      </c>
      <c r="D16" s="133" t="s">
        <v>17</v>
      </c>
      <c r="E16" s="132">
        <v>1338770</v>
      </c>
      <c r="F16" s="132">
        <v>15559020</v>
      </c>
      <c r="G16" s="132">
        <v>0</v>
      </c>
    </row>
    <row r="17" spans="1:7">
      <c r="A17" s="132">
        <v>0</v>
      </c>
      <c r="B17" s="132">
        <v>0</v>
      </c>
      <c r="C17" s="132">
        <v>0</v>
      </c>
      <c r="D17" s="133" t="s">
        <v>18</v>
      </c>
      <c r="E17" s="132">
        <v>0</v>
      </c>
      <c r="F17" s="132">
        <v>104917155</v>
      </c>
      <c r="G17" s="132">
        <v>104917155</v>
      </c>
    </row>
    <row r="18" spans="1:7">
      <c r="A18" s="130">
        <v>0</v>
      </c>
      <c r="B18" s="130">
        <v>0</v>
      </c>
      <c r="C18" s="130">
        <v>0</v>
      </c>
      <c r="D18" s="131" t="s">
        <v>19</v>
      </c>
      <c r="E18" s="130">
        <v>0</v>
      </c>
      <c r="F18" s="130">
        <v>426956912</v>
      </c>
      <c r="G18" s="130">
        <v>426956912</v>
      </c>
    </row>
    <row r="19" spans="1:7">
      <c r="A19" s="132">
        <v>0</v>
      </c>
      <c r="B19" s="132">
        <v>0</v>
      </c>
      <c r="C19" s="132">
        <v>0</v>
      </c>
      <c r="D19" s="133" t="s">
        <v>20</v>
      </c>
      <c r="E19" s="132">
        <v>0</v>
      </c>
      <c r="F19" s="132">
        <v>38137466</v>
      </c>
      <c r="G19" s="132">
        <v>38137466</v>
      </c>
    </row>
    <row r="20" spans="1:7">
      <c r="A20" s="132">
        <v>0</v>
      </c>
      <c r="B20" s="132">
        <v>0</v>
      </c>
      <c r="C20" s="132">
        <v>0</v>
      </c>
      <c r="D20" s="133" t="s">
        <v>21</v>
      </c>
      <c r="E20" s="132">
        <v>0</v>
      </c>
      <c r="F20" s="132">
        <v>388819446</v>
      </c>
      <c r="G20" s="132">
        <v>388819446</v>
      </c>
    </row>
    <row r="21" spans="1:7">
      <c r="A21" s="130">
        <v>0</v>
      </c>
      <c r="B21" s="130">
        <v>0</v>
      </c>
      <c r="C21" s="130">
        <v>0</v>
      </c>
      <c r="D21" s="131" t="s">
        <v>22</v>
      </c>
      <c r="E21" s="130">
        <v>64916970</v>
      </c>
      <c r="F21" s="130">
        <v>681639300</v>
      </c>
      <c r="G21" s="130">
        <v>681639300</v>
      </c>
    </row>
    <row r="22" spans="1:7">
      <c r="A22" s="132">
        <v>0</v>
      </c>
      <c r="B22" s="132">
        <v>0</v>
      </c>
      <c r="C22" s="132">
        <v>0</v>
      </c>
      <c r="D22" s="133" t="s">
        <v>23</v>
      </c>
      <c r="E22" s="132">
        <v>34962000</v>
      </c>
      <c r="F22" s="132">
        <v>333328000</v>
      </c>
      <c r="G22" s="132">
        <v>333328000</v>
      </c>
    </row>
    <row r="23" spans="1:7">
      <c r="A23" s="132">
        <v>0</v>
      </c>
      <c r="B23" s="132">
        <v>0</v>
      </c>
      <c r="C23" s="132">
        <v>0</v>
      </c>
      <c r="D23" s="133" t="s">
        <v>24</v>
      </c>
      <c r="E23" s="132">
        <v>16449570</v>
      </c>
      <c r="F23" s="132">
        <v>210450380</v>
      </c>
      <c r="G23" s="132">
        <v>210450380</v>
      </c>
    </row>
    <row r="24" spans="1:7">
      <c r="A24" s="132">
        <v>0</v>
      </c>
      <c r="B24" s="132">
        <v>0</v>
      </c>
      <c r="C24" s="132">
        <v>0</v>
      </c>
      <c r="D24" s="133" t="s">
        <v>25</v>
      </c>
      <c r="E24" s="132">
        <v>3140000</v>
      </c>
      <c r="F24" s="132">
        <v>29579000</v>
      </c>
      <c r="G24" s="132">
        <v>29579000</v>
      </c>
    </row>
    <row r="25" spans="1:7">
      <c r="A25" s="132">
        <v>0</v>
      </c>
      <c r="B25" s="132">
        <v>0</v>
      </c>
      <c r="C25" s="132">
        <v>0</v>
      </c>
      <c r="D25" s="133" t="s">
        <v>26</v>
      </c>
      <c r="E25" s="132">
        <v>0</v>
      </c>
      <c r="F25" s="132">
        <v>786000</v>
      </c>
      <c r="G25" s="132">
        <v>786000</v>
      </c>
    </row>
    <row r="26" spans="1:7">
      <c r="A26" s="132">
        <v>0</v>
      </c>
      <c r="B26" s="132">
        <v>0</v>
      </c>
      <c r="C26" s="132">
        <v>0</v>
      </c>
      <c r="D26" s="133" t="s">
        <v>112</v>
      </c>
      <c r="E26" s="132">
        <v>0</v>
      </c>
      <c r="F26" s="132">
        <v>0</v>
      </c>
      <c r="G26" s="132">
        <v>0</v>
      </c>
    </row>
    <row r="27" spans="1:7">
      <c r="A27" s="132">
        <v>0</v>
      </c>
      <c r="B27" s="132">
        <v>0</v>
      </c>
      <c r="C27" s="132">
        <v>0</v>
      </c>
      <c r="D27" s="133" t="s">
        <v>27</v>
      </c>
      <c r="E27" s="132">
        <v>500000</v>
      </c>
      <c r="F27" s="132">
        <v>7790080</v>
      </c>
      <c r="G27" s="132">
        <v>7790080</v>
      </c>
    </row>
    <row r="28" spans="1:7">
      <c r="A28" s="132">
        <v>0</v>
      </c>
      <c r="B28" s="132">
        <v>0</v>
      </c>
      <c r="C28" s="132">
        <v>0</v>
      </c>
      <c r="D28" s="133" t="s">
        <v>28</v>
      </c>
      <c r="E28" s="132">
        <v>5285000</v>
      </c>
      <c r="F28" s="132">
        <v>38733040</v>
      </c>
      <c r="G28" s="132">
        <v>38733040</v>
      </c>
    </row>
    <row r="29" spans="1:7">
      <c r="A29" s="132">
        <v>0</v>
      </c>
      <c r="B29" s="132">
        <v>0</v>
      </c>
      <c r="C29" s="132">
        <v>0</v>
      </c>
      <c r="D29" s="133" t="s">
        <v>29</v>
      </c>
      <c r="E29" s="132">
        <v>3830400</v>
      </c>
      <c r="F29" s="132">
        <v>24191330</v>
      </c>
      <c r="G29" s="132">
        <v>24191330</v>
      </c>
    </row>
    <row r="30" spans="1:7">
      <c r="A30" s="132">
        <v>0</v>
      </c>
      <c r="B30" s="132">
        <v>0</v>
      </c>
      <c r="C30" s="132">
        <v>0</v>
      </c>
      <c r="D30" s="133" t="s">
        <v>64</v>
      </c>
      <c r="E30" s="132">
        <v>0</v>
      </c>
      <c r="F30" s="132">
        <v>8626450</v>
      </c>
      <c r="G30" s="132">
        <v>8626450</v>
      </c>
    </row>
    <row r="31" spans="1:7">
      <c r="A31" s="132">
        <v>0</v>
      </c>
      <c r="B31" s="132">
        <v>0</v>
      </c>
      <c r="C31" s="132">
        <v>0</v>
      </c>
      <c r="D31" s="133" t="s">
        <v>86</v>
      </c>
      <c r="E31" s="132">
        <v>0</v>
      </c>
      <c r="F31" s="132">
        <v>3235000</v>
      </c>
      <c r="G31" s="132">
        <v>3235000</v>
      </c>
    </row>
    <row r="32" spans="1:7">
      <c r="A32" s="132">
        <v>0</v>
      </c>
      <c r="B32" s="132">
        <v>0</v>
      </c>
      <c r="C32" s="132">
        <v>0</v>
      </c>
      <c r="D32" s="133" t="s">
        <v>113</v>
      </c>
      <c r="E32" s="132">
        <v>750000</v>
      </c>
      <c r="F32" s="132">
        <v>7570000</v>
      </c>
      <c r="G32" s="132">
        <v>7570000</v>
      </c>
    </row>
    <row r="33" spans="1:7">
      <c r="A33" s="132">
        <v>0</v>
      </c>
      <c r="B33" s="132">
        <v>0</v>
      </c>
      <c r="C33" s="132">
        <v>0</v>
      </c>
      <c r="D33" s="133" t="s">
        <v>118</v>
      </c>
      <c r="E33" s="132">
        <v>0</v>
      </c>
      <c r="F33" s="132">
        <v>8000000</v>
      </c>
      <c r="G33" s="132">
        <v>8000000</v>
      </c>
    </row>
    <row r="34" spans="1:7">
      <c r="A34" s="132">
        <v>0</v>
      </c>
      <c r="B34" s="132">
        <v>0</v>
      </c>
      <c r="C34" s="132">
        <v>0</v>
      </c>
      <c r="D34" s="133" t="s">
        <v>87</v>
      </c>
      <c r="E34" s="132">
        <v>0</v>
      </c>
      <c r="F34" s="132">
        <v>250000</v>
      </c>
      <c r="G34" s="132">
        <v>250000</v>
      </c>
    </row>
    <row r="35" spans="1:7">
      <c r="A35" s="132">
        <v>0</v>
      </c>
      <c r="B35" s="132">
        <v>0</v>
      </c>
      <c r="C35" s="132">
        <v>0</v>
      </c>
      <c r="D35" s="133" t="s">
        <v>57</v>
      </c>
      <c r="E35" s="132">
        <v>0</v>
      </c>
      <c r="F35" s="132">
        <v>8780020</v>
      </c>
      <c r="G35" s="132">
        <v>8780020</v>
      </c>
    </row>
    <row r="36" spans="1:7">
      <c r="A36" s="132">
        <v>0</v>
      </c>
      <c r="B36" s="132">
        <v>0</v>
      </c>
      <c r="C36" s="132">
        <v>0</v>
      </c>
      <c r="D36" s="133" t="s">
        <v>129</v>
      </c>
      <c r="E36" s="132">
        <v>0</v>
      </c>
      <c r="F36" s="132">
        <v>320000</v>
      </c>
      <c r="G36" s="132">
        <v>320000</v>
      </c>
    </row>
    <row r="37" spans="1:7">
      <c r="A37" s="130">
        <v>665481050</v>
      </c>
      <c r="B37" s="130">
        <v>665481050</v>
      </c>
      <c r="C37" s="130">
        <v>73884910</v>
      </c>
      <c r="D37" s="131" t="s">
        <v>30</v>
      </c>
      <c r="E37" s="130">
        <v>0</v>
      </c>
      <c r="F37" s="130">
        <v>0</v>
      </c>
      <c r="G37" s="130">
        <v>0</v>
      </c>
    </row>
    <row r="38" spans="1:7">
      <c r="A38" s="132">
        <v>11146900</v>
      </c>
      <c r="B38" s="132">
        <v>11146900</v>
      </c>
      <c r="C38" s="132">
        <v>1286000</v>
      </c>
      <c r="D38" s="133" t="s">
        <v>31</v>
      </c>
      <c r="E38" s="132">
        <v>0</v>
      </c>
      <c r="F38" s="132">
        <v>0</v>
      </c>
      <c r="G38" s="132">
        <v>0</v>
      </c>
    </row>
    <row r="39" spans="1:7">
      <c r="A39" s="132">
        <v>13947230</v>
      </c>
      <c r="B39" s="132">
        <v>13947230</v>
      </c>
      <c r="C39" s="132">
        <v>1176350</v>
      </c>
      <c r="D39" s="133" t="s">
        <v>32</v>
      </c>
      <c r="E39" s="132">
        <v>0</v>
      </c>
      <c r="F39" s="132">
        <v>0</v>
      </c>
      <c r="G39" s="132">
        <v>0</v>
      </c>
    </row>
    <row r="40" spans="1:7">
      <c r="A40" s="132">
        <v>71416900</v>
      </c>
      <c r="B40" s="132">
        <v>71416900</v>
      </c>
      <c r="C40" s="132">
        <v>4307200</v>
      </c>
      <c r="D40" s="133" t="s">
        <v>33</v>
      </c>
      <c r="E40" s="132">
        <v>0</v>
      </c>
      <c r="F40" s="132">
        <v>0</v>
      </c>
      <c r="G40" s="132">
        <v>0</v>
      </c>
    </row>
    <row r="41" spans="1:7">
      <c r="A41" s="132">
        <v>36209470</v>
      </c>
      <c r="B41" s="132">
        <v>36209470</v>
      </c>
      <c r="C41" s="132">
        <v>3791500</v>
      </c>
      <c r="D41" s="133" t="s">
        <v>34</v>
      </c>
      <c r="E41" s="132">
        <v>0</v>
      </c>
      <c r="F41" s="132">
        <v>0</v>
      </c>
      <c r="G41" s="132">
        <v>0</v>
      </c>
    </row>
    <row r="42" spans="1:7">
      <c r="A42" s="132">
        <v>205000000</v>
      </c>
      <c r="B42" s="132">
        <v>205000000</v>
      </c>
      <c r="C42" s="132">
        <v>40000000</v>
      </c>
      <c r="D42" s="133" t="s">
        <v>35</v>
      </c>
      <c r="E42" s="132">
        <v>0</v>
      </c>
      <c r="F42" s="132">
        <v>0</v>
      </c>
      <c r="G42" s="132">
        <v>0</v>
      </c>
    </row>
    <row r="43" spans="1:7">
      <c r="A43" s="132">
        <v>24191330</v>
      </c>
      <c r="B43" s="132">
        <v>24191330</v>
      </c>
      <c r="C43" s="132">
        <v>3830400</v>
      </c>
      <c r="D43" s="133" t="s">
        <v>29</v>
      </c>
      <c r="E43" s="132">
        <v>0</v>
      </c>
      <c r="F43" s="132">
        <v>0</v>
      </c>
      <c r="G43" s="132">
        <v>0</v>
      </c>
    </row>
    <row r="44" spans="1:7">
      <c r="A44" s="132">
        <v>13000000</v>
      </c>
      <c r="B44" s="132">
        <v>13000000</v>
      </c>
      <c r="C44" s="132">
        <v>2000000</v>
      </c>
      <c r="D44" s="133" t="s">
        <v>36</v>
      </c>
      <c r="E44" s="132">
        <v>0</v>
      </c>
      <c r="F44" s="132">
        <v>0</v>
      </c>
      <c r="G44" s="132">
        <v>0</v>
      </c>
    </row>
    <row r="45" spans="1:7">
      <c r="A45" s="132">
        <v>11000000</v>
      </c>
      <c r="B45" s="132">
        <v>11000000</v>
      </c>
      <c r="C45" s="132">
        <v>1000000</v>
      </c>
      <c r="D45" s="133" t="s">
        <v>37</v>
      </c>
      <c r="E45" s="132">
        <v>0</v>
      </c>
      <c r="F45" s="132">
        <v>0</v>
      </c>
      <c r="G45" s="132">
        <v>0</v>
      </c>
    </row>
    <row r="46" spans="1:7">
      <c r="A46" s="132">
        <v>14600000</v>
      </c>
      <c r="B46" s="132">
        <v>14600000</v>
      </c>
      <c r="C46" s="132">
        <v>1000000</v>
      </c>
      <c r="D46" s="133" t="s">
        <v>38</v>
      </c>
      <c r="E46" s="132">
        <v>0</v>
      </c>
      <c r="F46" s="132">
        <v>0</v>
      </c>
      <c r="G46" s="132">
        <v>0</v>
      </c>
    </row>
    <row r="47" spans="1:7">
      <c r="A47" s="132">
        <v>5500000</v>
      </c>
      <c r="B47" s="132">
        <v>5500000</v>
      </c>
      <c r="C47" s="132">
        <v>500000</v>
      </c>
      <c r="D47" s="133" t="s">
        <v>39</v>
      </c>
      <c r="E47" s="132">
        <v>0</v>
      </c>
      <c r="F47" s="132">
        <v>0</v>
      </c>
      <c r="G47" s="132">
        <v>0</v>
      </c>
    </row>
    <row r="48" spans="1:7">
      <c r="A48" s="132">
        <v>6600000</v>
      </c>
      <c r="B48" s="132">
        <v>6600000</v>
      </c>
      <c r="C48" s="132">
        <v>200000</v>
      </c>
      <c r="D48" s="133" t="s">
        <v>40</v>
      </c>
      <c r="E48" s="132">
        <v>0</v>
      </c>
      <c r="F48" s="132">
        <v>0</v>
      </c>
      <c r="G48" s="132">
        <v>0</v>
      </c>
    </row>
    <row r="49" spans="1:7">
      <c r="A49" s="132">
        <v>1610000</v>
      </c>
      <c r="B49" s="132">
        <v>1610000</v>
      </c>
      <c r="C49" s="132">
        <v>110000</v>
      </c>
      <c r="D49" s="133" t="s">
        <v>41</v>
      </c>
      <c r="E49" s="132">
        <v>0</v>
      </c>
      <c r="F49" s="132">
        <v>0</v>
      </c>
      <c r="G49" s="132">
        <v>0</v>
      </c>
    </row>
    <row r="50" spans="1:7">
      <c r="A50" s="132">
        <v>2550000</v>
      </c>
      <c r="B50" s="132">
        <v>2550000</v>
      </c>
      <c r="C50" s="132">
        <v>0</v>
      </c>
      <c r="D50" s="133" t="s">
        <v>124</v>
      </c>
      <c r="E50" s="132">
        <v>0</v>
      </c>
      <c r="F50" s="132">
        <v>0</v>
      </c>
      <c r="G50" s="132">
        <v>0</v>
      </c>
    </row>
    <row r="51" spans="1:7">
      <c r="A51" s="132">
        <v>1999430</v>
      </c>
      <c r="B51" s="132">
        <v>1999430</v>
      </c>
      <c r="C51" s="132">
        <v>200000</v>
      </c>
      <c r="D51" s="133" t="s">
        <v>88</v>
      </c>
      <c r="E51" s="132">
        <v>0</v>
      </c>
      <c r="F51" s="132">
        <v>0</v>
      </c>
      <c r="G51" s="132">
        <v>0</v>
      </c>
    </row>
    <row r="52" spans="1:7">
      <c r="A52" s="132">
        <v>120000</v>
      </c>
      <c r="B52" s="132">
        <v>120000</v>
      </c>
      <c r="C52" s="132">
        <v>0</v>
      </c>
      <c r="D52" s="133" t="s">
        <v>125</v>
      </c>
      <c r="E52" s="132">
        <v>0</v>
      </c>
      <c r="F52" s="132">
        <v>0</v>
      </c>
      <c r="G52" s="132">
        <v>0</v>
      </c>
    </row>
    <row r="53" spans="1:7">
      <c r="A53" s="132">
        <v>21001000</v>
      </c>
      <c r="B53" s="132">
        <v>21001000</v>
      </c>
      <c r="C53" s="132">
        <v>615000</v>
      </c>
      <c r="D53" s="133" t="s">
        <v>42</v>
      </c>
      <c r="E53" s="132">
        <v>0</v>
      </c>
      <c r="F53" s="132">
        <v>0</v>
      </c>
      <c r="G53" s="132">
        <v>0</v>
      </c>
    </row>
    <row r="54" spans="1:7">
      <c r="A54" s="132">
        <v>3600000</v>
      </c>
      <c r="B54" s="132">
        <v>3600000</v>
      </c>
      <c r="C54" s="132">
        <v>300000</v>
      </c>
      <c r="D54" s="133" t="s">
        <v>43</v>
      </c>
      <c r="E54" s="132">
        <v>0</v>
      </c>
      <c r="F54" s="132">
        <v>0</v>
      </c>
      <c r="G54" s="132">
        <v>0</v>
      </c>
    </row>
    <row r="55" spans="1:7">
      <c r="A55" s="132">
        <v>40781850</v>
      </c>
      <c r="B55" s="132">
        <v>40781850</v>
      </c>
      <c r="C55" s="132">
        <v>700000</v>
      </c>
      <c r="D55" s="133" t="s">
        <v>44</v>
      </c>
      <c r="E55" s="132">
        <v>0</v>
      </c>
      <c r="F55" s="132">
        <v>0</v>
      </c>
      <c r="G55" s="132">
        <v>0</v>
      </c>
    </row>
    <row r="56" spans="1:7">
      <c r="A56" s="132">
        <v>15581420</v>
      </c>
      <c r="B56" s="132">
        <v>15581420</v>
      </c>
      <c r="C56" s="132">
        <v>0</v>
      </c>
      <c r="D56" s="133" t="s">
        <v>171</v>
      </c>
      <c r="E56" s="132">
        <v>0</v>
      </c>
      <c r="F56" s="132">
        <v>0</v>
      </c>
      <c r="G56" s="132">
        <v>0</v>
      </c>
    </row>
    <row r="57" spans="1:7">
      <c r="A57" s="132">
        <v>51048404</v>
      </c>
      <c r="B57" s="132">
        <v>51048404</v>
      </c>
      <c r="C57" s="132">
        <v>4681370</v>
      </c>
      <c r="D57" s="133" t="s">
        <v>45</v>
      </c>
      <c r="E57" s="132">
        <v>0</v>
      </c>
      <c r="F57" s="132">
        <v>0</v>
      </c>
      <c r="G57" s="132">
        <v>0</v>
      </c>
    </row>
    <row r="58" spans="1:7">
      <c r="A58" s="132">
        <v>25201976</v>
      </c>
      <c r="B58" s="132">
        <v>25201976</v>
      </c>
      <c r="C58" s="132">
        <v>2306250</v>
      </c>
      <c r="D58" s="133" t="s">
        <v>46</v>
      </c>
      <c r="E58" s="132">
        <v>0</v>
      </c>
      <c r="F58" s="132">
        <v>0</v>
      </c>
      <c r="G58" s="132">
        <v>0</v>
      </c>
    </row>
    <row r="59" spans="1:7">
      <c r="A59" s="132">
        <v>16331580</v>
      </c>
      <c r="B59" s="132">
        <v>16331580</v>
      </c>
      <c r="C59" s="132">
        <v>0</v>
      </c>
      <c r="D59" s="133" t="s">
        <v>58</v>
      </c>
      <c r="E59" s="132">
        <v>0</v>
      </c>
      <c r="F59" s="132">
        <v>0</v>
      </c>
      <c r="G59" s="132">
        <v>0</v>
      </c>
    </row>
    <row r="60" spans="1:7">
      <c r="A60" s="132">
        <v>3133340</v>
      </c>
      <c r="B60" s="132">
        <v>3133340</v>
      </c>
      <c r="C60" s="132">
        <v>0</v>
      </c>
      <c r="D60" s="133" t="s">
        <v>119</v>
      </c>
      <c r="E60" s="132">
        <v>0</v>
      </c>
      <c r="F60" s="132">
        <v>0</v>
      </c>
      <c r="G60" s="132">
        <v>0</v>
      </c>
    </row>
    <row r="61" spans="1:7">
      <c r="A61" s="132">
        <v>682870</v>
      </c>
      <c r="B61" s="132">
        <v>682870</v>
      </c>
      <c r="C61" s="132">
        <v>136420</v>
      </c>
      <c r="D61" s="133" t="s">
        <v>59</v>
      </c>
      <c r="E61" s="132">
        <v>0</v>
      </c>
      <c r="F61" s="132">
        <v>0</v>
      </c>
      <c r="G61" s="132">
        <v>0</v>
      </c>
    </row>
    <row r="62" spans="1:7">
      <c r="A62" s="132">
        <v>2235970</v>
      </c>
      <c r="B62" s="132">
        <v>2235970</v>
      </c>
      <c r="C62" s="132">
        <v>1562110</v>
      </c>
      <c r="D62" s="133" t="s">
        <v>60</v>
      </c>
      <c r="E62" s="132">
        <v>0</v>
      </c>
      <c r="F62" s="132">
        <v>0</v>
      </c>
      <c r="G62" s="132">
        <v>0</v>
      </c>
    </row>
    <row r="63" spans="1:7">
      <c r="A63" s="132">
        <v>3043570</v>
      </c>
      <c r="B63" s="132">
        <v>3043570</v>
      </c>
      <c r="C63" s="132">
        <v>224000</v>
      </c>
      <c r="D63" s="133" t="s">
        <v>47</v>
      </c>
      <c r="E63" s="132">
        <v>0</v>
      </c>
      <c r="F63" s="132">
        <v>0</v>
      </c>
      <c r="G63" s="132">
        <v>0</v>
      </c>
    </row>
    <row r="64" spans="1:7">
      <c r="A64" s="132">
        <v>29087280</v>
      </c>
      <c r="B64" s="132">
        <v>29087280</v>
      </c>
      <c r="C64" s="132">
        <v>1621940</v>
      </c>
      <c r="D64" s="133" t="s">
        <v>48</v>
      </c>
      <c r="E64" s="132">
        <v>0</v>
      </c>
      <c r="F64" s="132">
        <v>0</v>
      </c>
      <c r="G64" s="132">
        <v>0</v>
      </c>
    </row>
    <row r="65" spans="1:7">
      <c r="A65" s="132">
        <v>1277390</v>
      </c>
      <c r="B65" s="132">
        <v>1277390</v>
      </c>
      <c r="C65" s="132">
        <v>0</v>
      </c>
      <c r="D65" s="133" t="s">
        <v>49</v>
      </c>
      <c r="E65" s="132">
        <v>0</v>
      </c>
      <c r="F65" s="132">
        <v>0</v>
      </c>
      <c r="G65" s="132">
        <v>0</v>
      </c>
    </row>
    <row r="66" spans="1:7">
      <c r="A66" s="132">
        <v>2559120</v>
      </c>
      <c r="B66" s="132">
        <v>2559120</v>
      </c>
      <c r="C66" s="132">
        <v>241740</v>
      </c>
      <c r="D66" s="133" t="s">
        <v>50</v>
      </c>
      <c r="E66" s="132">
        <v>0</v>
      </c>
      <c r="F66" s="132">
        <v>0</v>
      </c>
      <c r="G66" s="132">
        <v>0</v>
      </c>
    </row>
    <row r="67" spans="1:7">
      <c r="A67" s="132">
        <v>8096550</v>
      </c>
      <c r="B67" s="132">
        <v>8096550</v>
      </c>
      <c r="C67" s="132">
        <v>761550</v>
      </c>
      <c r="D67" s="133" t="s">
        <v>51</v>
      </c>
      <c r="E67" s="132">
        <v>0</v>
      </c>
      <c r="F67" s="132">
        <v>0</v>
      </c>
      <c r="G67" s="132">
        <v>0</v>
      </c>
    </row>
    <row r="68" spans="1:7">
      <c r="A68" s="132">
        <v>4012770</v>
      </c>
      <c r="B68" s="132">
        <v>4012770</v>
      </c>
      <c r="C68" s="132">
        <v>294350</v>
      </c>
      <c r="D68" s="133" t="s">
        <v>52</v>
      </c>
      <c r="E68" s="132">
        <v>0</v>
      </c>
      <c r="F68" s="132">
        <v>0</v>
      </c>
      <c r="G68" s="132">
        <v>0</v>
      </c>
    </row>
    <row r="69" spans="1:7">
      <c r="A69" s="132">
        <v>3000</v>
      </c>
      <c r="B69" s="132">
        <v>3000</v>
      </c>
      <c r="C69" s="132">
        <v>0</v>
      </c>
      <c r="D69" s="133" t="s">
        <v>89</v>
      </c>
      <c r="E69" s="132">
        <v>0</v>
      </c>
      <c r="F69" s="132">
        <v>0</v>
      </c>
      <c r="G69" s="132">
        <v>0</v>
      </c>
    </row>
    <row r="70" spans="1:7">
      <c r="A70" s="132">
        <v>853640</v>
      </c>
      <c r="B70" s="132">
        <v>853640</v>
      </c>
      <c r="C70" s="132">
        <v>0</v>
      </c>
      <c r="D70" s="133" t="s">
        <v>53</v>
      </c>
      <c r="E70" s="132">
        <v>0</v>
      </c>
      <c r="F70" s="132">
        <v>0</v>
      </c>
      <c r="G70" s="132">
        <v>0</v>
      </c>
    </row>
    <row r="71" spans="1:7">
      <c r="A71" s="132">
        <v>6352160</v>
      </c>
      <c r="B71" s="132">
        <v>6352160</v>
      </c>
      <c r="C71" s="132">
        <v>553730</v>
      </c>
      <c r="D71" s="133" t="s">
        <v>54</v>
      </c>
      <c r="E71" s="132">
        <v>0</v>
      </c>
      <c r="F71" s="132">
        <v>0</v>
      </c>
      <c r="G71" s="132">
        <v>0</v>
      </c>
    </row>
    <row r="72" spans="1:7">
      <c r="A72" s="132">
        <v>1648000</v>
      </c>
      <c r="B72" s="132">
        <v>1648000</v>
      </c>
      <c r="C72" s="132">
        <v>0</v>
      </c>
      <c r="D72" s="133" t="s">
        <v>178</v>
      </c>
      <c r="E72" s="132">
        <v>0</v>
      </c>
      <c r="F72" s="132">
        <v>0</v>
      </c>
      <c r="G72" s="132">
        <v>0</v>
      </c>
    </row>
    <row r="73" spans="1:7">
      <c r="A73" s="132">
        <v>5494400</v>
      </c>
      <c r="B73" s="132">
        <v>5494400</v>
      </c>
      <c r="C73" s="132">
        <v>0</v>
      </c>
      <c r="D73" s="133" t="s">
        <v>55</v>
      </c>
      <c r="E73" s="132">
        <v>0</v>
      </c>
      <c r="F73" s="132">
        <v>0</v>
      </c>
      <c r="G73" s="132">
        <v>0</v>
      </c>
    </row>
    <row r="74" spans="1:7">
      <c r="A74" s="132">
        <v>134000</v>
      </c>
      <c r="B74" s="132">
        <v>134000</v>
      </c>
      <c r="C74" s="132">
        <v>0</v>
      </c>
      <c r="D74" s="133" t="s">
        <v>126</v>
      </c>
      <c r="E74" s="132">
        <v>0</v>
      </c>
      <c r="F74" s="132">
        <v>0</v>
      </c>
      <c r="G74" s="132">
        <v>0</v>
      </c>
    </row>
    <row r="75" spans="1:7">
      <c r="A75" s="132">
        <v>4429500</v>
      </c>
      <c r="B75" s="132">
        <v>4429500</v>
      </c>
      <c r="C75" s="132">
        <v>485000</v>
      </c>
      <c r="D75" s="133" t="s">
        <v>56</v>
      </c>
      <c r="E75" s="132">
        <v>0</v>
      </c>
      <c r="F75" s="132">
        <v>0</v>
      </c>
      <c r="G75" s="132">
        <v>0</v>
      </c>
    </row>
    <row r="76" spans="1:7">
      <c r="A76" s="132">
        <v>1213513367</v>
      </c>
      <c r="B76" s="132">
        <v>3202707317</v>
      </c>
      <c r="C76" s="132">
        <v>258163860</v>
      </c>
      <c r="D76" s="133" t="s">
        <v>131</v>
      </c>
      <c r="E76" s="132">
        <v>258163860</v>
      </c>
      <c r="F76" s="132">
        <v>3202707317</v>
      </c>
      <c r="G76" s="132">
        <v>1213513367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50" zoomScaleNormal="150" workbookViewId="0">
      <selection activeCell="E22" sqref="E22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64"/>
      <c r="B1" s="65"/>
      <c r="C1" s="164" t="s">
        <v>168</v>
      </c>
      <c r="D1" s="164"/>
      <c r="E1" s="40"/>
    </row>
    <row r="2" spans="1:5" ht="12.75" customHeight="1">
      <c r="A2" s="66" t="s">
        <v>151</v>
      </c>
      <c r="B2" s="66" t="s">
        <v>152</v>
      </c>
      <c r="C2" s="67" t="s">
        <v>153</v>
      </c>
      <c r="D2" s="67" t="s">
        <v>154</v>
      </c>
      <c r="E2" s="66" t="s">
        <v>155</v>
      </c>
    </row>
    <row r="3" spans="1:5" ht="12.75" customHeight="1">
      <c r="A3" s="68" t="s">
        <v>23</v>
      </c>
      <c r="B3" s="45">
        <v>28543000</v>
      </c>
      <c r="C3" s="45"/>
      <c r="D3" s="45">
        <v>177482000</v>
      </c>
      <c r="E3" s="61" t="s">
        <v>132</v>
      </c>
    </row>
    <row r="4" spans="1:5" ht="12.75" customHeight="1">
      <c r="A4" s="68" t="s">
        <v>24</v>
      </c>
      <c r="B4" s="45">
        <v>22045620</v>
      </c>
      <c r="C4" s="45"/>
      <c r="D4" s="45">
        <v>119803850</v>
      </c>
      <c r="E4" s="61" t="s">
        <v>146</v>
      </c>
    </row>
    <row r="5" spans="1:5" ht="12.75" customHeight="1">
      <c r="A5" s="68" t="s">
        <v>25</v>
      </c>
      <c r="B5" s="45">
        <v>1450000</v>
      </c>
      <c r="C5" s="45"/>
      <c r="D5" s="45">
        <v>14624000</v>
      </c>
      <c r="E5" s="61" t="s">
        <v>147</v>
      </c>
    </row>
    <row r="6" spans="1:5" ht="12.75" customHeight="1">
      <c r="A6" s="68" t="s">
        <v>26</v>
      </c>
      <c r="B6" s="45">
        <v>0</v>
      </c>
      <c r="C6" s="45"/>
      <c r="D6" s="45">
        <v>786000</v>
      </c>
      <c r="E6" s="61"/>
    </row>
    <row r="7" spans="1:5" ht="12.75" customHeight="1">
      <c r="A7" s="68" t="s">
        <v>112</v>
      </c>
      <c r="B7" s="45">
        <v>0</v>
      </c>
      <c r="C7" s="45"/>
      <c r="D7" s="45">
        <v>0</v>
      </c>
      <c r="E7" s="61"/>
    </row>
    <row r="8" spans="1:5" ht="12.75" customHeight="1">
      <c r="A8" s="68" t="s">
        <v>27</v>
      </c>
      <c r="B8" s="45">
        <v>430000</v>
      </c>
      <c r="C8" s="45"/>
      <c r="D8" s="45">
        <v>4550080</v>
      </c>
      <c r="E8" s="61" t="s">
        <v>148</v>
      </c>
    </row>
    <row r="9" spans="1:5" ht="12.75" customHeight="1">
      <c r="A9" s="68" t="s">
        <v>28</v>
      </c>
      <c r="B9" s="45">
        <v>970000</v>
      </c>
      <c r="C9" s="45"/>
      <c r="D9" s="45">
        <v>22843040</v>
      </c>
      <c r="E9" s="61" t="s">
        <v>149</v>
      </c>
    </row>
    <row r="10" spans="1:5" ht="12.75" customHeight="1">
      <c r="A10" s="68" t="s">
        <v>29</v>
      </c>
      <c r="B10" s="45">
        <v>1777300</v>
      </c>
      <c r="C10" s="45"/>
      <c r="D10" s="45">
        <v>13096680</v>
      </c>
      <c r="E10" s="61" t="s">
        <v>133</v>
      </c>
    </row>
    <row r="11" spans="1:5" ht="12.75" customHeight="1">
      <c r="A11" s="68" t="s">
        <v>64</v>
      </c>
      <c r="B11" s="45">
        <v>1748210</v>
      </c>
      <c r="C11" s="45"/>
      <c r="D11" s="45">
        <v>6761540</v>
      </c>
      <c r="E11" s="61" t="s">
        <v>134</v>
      </c>
    </row>
    <row r="12" spans="1:5" ht="12.75" customHeight="1">
      <c r="A12" s="68" t="s">
        <v>86</v>
      </c>
      <c r="B12" s="45">
        <v>0</v>
      </c>
      <c r="C12" s="45"/>
      <c r="D12" s="45">
        <v>2010000</v>
      </c>
      <c r="E12" s="61"/>
    </row>
    <row r="13" spans="1:5" ht="12.75" customHeight="1">
      <c r="A13" s="68" t="s">
        <v>113</v>
      </c>
      <c r="B13" s="45">
        <v>900000</v>
      </c>
      <c r="C13" s="45"/>
      <c r="D13" s="45">
        <v>5670000</v>
      </c>
      <c r="E13" s="61" t="s">
        <v>135</v>
      </c>
    </row>
    <row r="14" spans="1:5" ht="12.75" customHeight="1">
      <c r="A14" s="68" t="s">
        <v>118</v>
      </c>
      <c r="B14" s="45">
        <v>0</v>
      </c>
      <c r="C14" s="45"/>
      <c r="D14" s="45">
        <v>8000000</v>
      </c>
      <c r="E14" s="61"/>
    </row>
    <row r="15" spans="1:5" ht="12.75" customHeight="1">
      <c r="A15" s="68" t="s">
        <v>87</v>
      </c>
      <c r="B15" s="45">
        <v>0</v>
      </c>
      <c r="C15" s="45"/>
      <c r="D15" s="45">
        <v>150000</v>
      </c>
      <c r="E15" s="61"/>
    </row>
    <row r="16" spans="1:5" ht="12.75" customHeight="1">
      <c r="A16" s="68" t="s">
        <v>57</v>
      </c>
      <c r="B16" s="45">
        <v>3579474</v>
      </c>
      <c r="C16" s="45"/>
      <c r="D16" s="45">
        <v>6415263</v>
      </c>
      <c r="E16" s="61" t="s">
        <v>156</v>
      </c>
    </row>
    <row r="17" spans="1:5" ht="12.75" customHeight="1">
      <c r="A17" s="68" t="s">
        <v>129</v>
      </c>
      <c r="B17" s="45">
        <v>50000</v>
      </c>
      <c r="C17" s="45"/>
      <c r="D17" s="45">
        <v>150000</v>
      </c>
      <c r="E17" s="61" t="s">
        <v>136</v>
      </c>
    </row>
    <row r="18" spans="1:5" ht="12.75" customHeight="1">
      <c r="A18" s="69" t="s">
        <v>22</v>
      </c>
      <c r="B18" s="70">
        <v>61493604</v>
      </c>
      <c r="C18" s="70"/>
      <c r="D18" s="70">
        <v>382342453</v>
      </c>
      <c r="E18" s="60"/>
    </row>
    <row r="19" spans="1:5" ht="12.75" customHeight="1">
      <c r="A19" s="68" t="s">
        <v>31</v>
      </c>
      <c r="B19" s="71"/>
      <c r="C19" s="45">
        <v>268000</v>
      </c>
      <c r="D19" s="45">
        <v>6658000</v>
      </c>
      <c r="E19" s="61" t="s">
        <v>137</v>
      </c>
    </row>
    <row r="20" spans="1:5" ht="12.75" customHeight="1">
      <c r="A20" s="68" t="s">
        <v>32</v>
      </c>
      <c r="B20" s="71"/>
      <c r="C20" s="45">
        <v>2231400</v>
      </c>
      <c r="D20" s="45">
        <v>7777860</v>
      </c>
      <c r="E20" s="61" t="s">
        <v>138</v>
      </c>
    </row>
    <row r="21" spans="1:5" ht="27" customHeight="1">
      <c r="A21" s="68" t="s">
        <v>33</v>
      </c>
      <c r="B21" s="71"/>
      <c r="C21" s="45">
        <v>5010540</v>
      </c>
      <c r="D21" s="45">
        <v>37929430</v>
      </c>
      <c r="E21" s="62" t="s">
        <v>157</v>
      </c>
    </row>
    <row r="22" spans="1:5" ht="18" customHeight="1">
      <c r="A22" s="68" t="s">
        <v>34</v>
      </c>
      <c r="B22" s="71"/>
      <c r="C22" s="45">
        <v>1330900</v>
      </c>
      <c r="D22" s="45">
        <v>13705520</v>
      </c>
      <c r="E22" s="61" t="s">
        <v>139</v>
      </c>
    </row>
    <row r="23" spans="1:5" ht="12.75" customHeight="1">
      <c r="A23" s="68" t="s">
        <v>35</v>
      </c>
      <c r="B23" s="71"/>
      <c r="C23" s="45">
        <v>25000000</v>
      </c>
      <c r="D23" s="45">
        <v>115000000</v>
      </c>
      <c r="E23" s="60" t="s">
        <v>158</v>
      </c>
    </row>
    <row r="24" spans="1:5" ht="12.75" customHeight="1">
      <c r="A24" s="68" t="s">
        <v>29</v>
      </c>
      <c r="B24" s="71"/>
      <c r="C24" s="45">
        <v>0</v>
      </c>
      <c r="D24" s="45">
        <v>11319380</v>
      </c>
      <c r="E24" s="60"/>
    </row>
    <row r="25" spans="1:5" ht="12.75" customHeight="1">
      <c r="A25" s="68" t="s">
        <v>36</v>
      </c>
      <c r="B25" s="71"/>
      <c r="C25" s="45">
        <v>1000000</v>
      </c>
      <c r="D25" s="45">
        <v>7000000</v>
      </c>
      <c r="E25" s="60"/>
    </row>
    <row r="26" spans="1:5" ht="12.75" customHeight="1">
      <c r="A26" s="68" t="s">
        <v>37</v>
      </c>
      <c r="B26" s="71"/>
      <c r="C26" s="45">
        <v>1000000</v>
      </c>
      <c r="D26" s="45">
        <v>6000000</v>
      </c>
      <c r="E26" s="60"/>
    </row>
    <row r="27" spans="1:5" ht="12.75" customHeight="1">
      <c r="A27" s="68" t="s">
        <v>38</v>
      </c>
      <c r="B27" s="71"/>
      <c r="C27" s="45">
        <v>1000000</v>
      </c>
      <c r="D27" s="45">
        <v>7800000</v>
      </c>
      <c r="E27" s="60"/>
    </row>
    <row r="28" spans="1:5" ht="12.75" customHeight="1">
      <c r="A28" s="68" t="s">
        <v>39</v>
      </c>
      <c r="B28" s="71"/>
      <c r="C28" s="45">
        <v>500000</v>
      </c>
      <c r="D28" s="45">
        <v>3000000</v>
      </c>
      <c r="E28" s="60"/>
    </row>
    <row r="29" spans="1:5" ht="12.75" customHeight="1">
      <c r="A29" s="68" t="s">
        <v>40</v>
      </c>
      <c r="B29" s="71"/>
      <c r="C29" s="45">
        <v>200000</v>
      </c>
      <c r="D29" s="45">
        <v>5600000</v>
      </c>
      <c r="E29" s="60"/>
    </row>
    <row r="30" spans="1:5" ht="12.75" customHeight="1">
      <c r="A30" s="68" t="s">
        <v>41</v>
      </c>
      <c r="B30" s="71"/>
      <c r="C30" s="45">
        <v>310000</v>
      </c>
      <c r="D30" s="45">
        <v>1060000</v>
      </c>
      <c r="E30" s="60"/>
    </row>
    <row r="31" spans="1:5" ht="12.75" customHeight="1">
      <c r="A31" s="68" t="s">
        <v>124</v>
      </c>
      <c r="B31" s="71"/>
      <c r="C31" s="45">
        <v>0</v>
      </c>
      <c r="D31" s="45">
        <v>1400000</v>
      </c>
      <c r="E31" s="60"/>
    </row>
    <row r="32" spans="1:5" ht="12.75" customHeight="1">
      <c r="A32" s="68" t="s">
        <v>88</v>
      </c>
      <c r="B32" s="71"/>
      <c r="C32" s="45">
        <v>0</v>
      </c>
      <c r="D32" s="45">
        <v>1790430</v>
      </c>
      <c r="E32" s="60"/>
    </row>
    <row r="33" spans="1:5" ht="12.75" customHeight="1">
      <c r="A33" s="68" t="s">
        <v>125</v>
      </c>
      <c r="B33" s="71"/>
      <c r="C33" s="45">
        <v>0</v>
      </c>
      <c r="D33" s="45">
        <v>100000</v>
      </c>
      <c r="E33" s="60"/>
    </row>
    <row r="34" spans="1:5" ht="12.75" customHeight="1">
      <c r="A34" s="68" t="s">
        <v>42</v>
      </c>
      <c r="B34" s="71"/>
      <c r="C34" s="45">
        <v>270000</v>
      </c>
      <c r="D34" s="45">
        <v>17901000</v>
      </c>
      <c r="E34" s="60" t="s">
        <v>169</v>
      </c>
    </row>
    <row r="35" spans="1:5" ht="12.75" customHeight="1">
      <c r="A35" s="68" t="s">
        <v>43</v>
      </c>
      <c r="B35" s="71"/>
      <c r="C35" s="45">
        <v>300000</v>
      </c>
      <c r="D35" s="45">
        <v>2100000</v>
      </c>
      <c r="E35" s="60" t="s">
        <v>159</v>
      </c>
    </row>
    <row r="36" spans="1:5" ht="12.75" customHeight="1">
      <c r="A36" s="68" t="s">
        <v>44</v>
      </c>
      <c r="B36" s="71"/>
      <c r="C36" s="45">
        <v>2598210</v>
      </c>
      <c r="D36" s="45">
        <v>24126940</v>
      </c>
      <c r="E36" s="63" t="s">
        <v>160</v>
      </c>
    </row>
    <row r="37" spans="1:5" ht="12.75" customHeight="1">
      <c r="A37" s="68" t="s">
        <v>45</v>
      </c>
      <c r="B37" s="71"/>
      <c r="C37" s="45">
        <v>6891610</v>
      </c>
      <c r="D37" s="45">
        <v>41312280</v>
      </c>
      <c r="E37" s="60" t="s">
        <v>161</v>
      </c>
    </row>
    <row r="38" spans="1:5" ht="12.75" customHeight="1">
      <c r="A38" s="68" t="s">
        <v>58</v>
      </c>
      <c r="B38" s="71"/>
      <c r="C38" s="45">
        <v>4373350</v>
      </c>
      <c r="D38" s="45">
        <v>10346700</v>
      </c>
      <c r="E38" s="60" t="s">
        <v>162</v>
      </c>
    </row>
    <row r="39" spans="1:5" ht="12.75" customHeight="1">
      <c r="A39" s="68" t="s">
        <v>119</v>
      </c>
      <c r="B39" s="71"/>
      <c r="C39" s="45">
        <v>0</v>
      </c>
      <c r="D39" s="45">
        <v>1800000</v>
      </c>
      <c r="E39" s="60"/>
    </row>
    <row r="40" spans="1:5" ht="12.75" customHeight="1">
      <c r="A40" s="68" t="s">
        <v>59</v>
      </c>
      <c r="B40" s="71"/>
      <c r="C40" s="45">
        <v>0</v>
      </c>
      <c r="D40" s="45">
        <v>377600</v>
      </c>
      <c r="E40" s="60"/>
    </row>
    <row r="41" spans="1:5" ht="12.75" customHeight="1">
      <c r="A41" s="68" t="s">
        <v>60</v>
      </c>
      <c r="B41" s="71"/>
      <c r="C41" s="45">
        <v>0</v>
      </c>
      <c r="D41" s="45">
        <v>673860</v>
      </c>
      <c r="E41" s="60"/>
    </row>
    <row r="42" spans="1:5" ht="12.75" customHeight="1">
      <c r="A42" s="68" t="s">
        <v>47</v>
      </c>
      <c r="B42" s="71"/>
      <c r="C42" s="45">
        <v>139000</v>
      </c>
      <c r="D42" s="45">
        <v>1463890</v>
      </c>
      <c r="E42" s="61" t="s">
        <v>170</v>
      </c>
    </row>
    <row r="43" spans="1:5" ht="12.75" customHeight="1">
      <c r="A43" s="68" t="s">
        <v>48</v>
      </c>
      <c r="B43" s="71"/>
      <c r="C43" s="45">
        <v>1687680</v>
      </c>
      <c r="D43" s="45">
        <v>19582220</v>
      </c>
      <c r="E43" s="61" t="s">
        <v>140</v>
      </c>
    </row>
    <row r="44" spans="1:5" ht="12.75" customHeight="1">
      <c r="A44" s="68" t="s">
        <v>49</v>
      </c>
      <c r="B44" s="71"/>
      <c r="C44" s="45">
        <v>430000</v>
      </c>
      <c r="D44" s="45">
        <v>579440</v>
      </c>
      <c r="E44" s="61" t="s">
        <v>141</v>
      </c>
    </row>
    <row r="45" spans="1:5" ht="12.75" customHeight="1">
      <c r="A45" s="68" t="s">
        <v>50</v>
      </c>
      <c r="B45" s="71"/>
      <c r="C45" s="45">
        <v>243560</v>
      </c>
      <c r="D45" s="45">
        <v>1329360</v>
      </c>
      <c r="E45" s="61" t="s">
        <v>142</v>
      </c>
    </row>
    <row r="46" spans="1:5" ht="12.75" customHeight="1">
      <c r="A46" s="68" t="s">
        <v>51</v>
      </c>
      <c r="B46" s="71"/>
      <c r="C46" s="45">
        <v>761550</v>
      </c>
      <c r="D46" s="45">
        <v>4288800</v>
      </c>
      <c r="E46" s="61" t="s">
        <v>150</v>
      </c>
    </row>
    <row r="47" spans="1:5" ht="12.75" customHeight="1">
      <c r="A47" s="68" t="s">
        <v>52</v>
      </c>
      <c r="B47" s="71"/>
      <c r="C47" s="45">
        <v>263610</v>
      </c>
      <c r="D47" s="45">
        <v>2589530</v>
      </c>
      <c r="E47" s="61" t="s">
        <v>143</v>
      </c>
    </row>
    <row r="48" spans="1:5" ht="12.75" customHeight="1">
      <c r="A48" s="68" t="s">
        <v>89</v>
      </c>
      <c r="B48" s="71"/>
      <c r="C48" s="45">
        <v>0</v>
      </c>
      <c r="D48" s="45">
        <v>3000</v>
      </c>
      <c r="E48" s="61"/>
    </row>
    <row r="49" spans="1:5" ht="12.75" customHeight="1">
      <c r="A49" s="68" t="s">
        <v>53</v>
      </c>
      <c r="B49" s="71"/>
      <c r="C49" s="45">
        <v>0</v>
      </c>
      <c r="D49" s="45">
        <v>433290</v>
      </c>
      <c r="E49" s="61"/>
    </row>
    <row r="50" spans="1:5" ht="12.75" customHeight="1">
      <c r="A50" s="68" t="s">
        <v>54</v>
      </c>
      <c r="B50" s="71"/>
      <c r="C50" s="45">
        <v>606850</v>
      </c>
      <c r="D50" s="45">
        <v>3475010</v>
      </c>
      <c r="E50" s="61" t="s">
        <v>144</v>
      </c>
    </row>
    <row r="51" spans="1:5" ht="12.75" customHeight="1">
      <c r="A51" s="68" t="s">
        <v>55</v>
      </c>
      <c r="B51" s="71"/>
      <c r="C51" s="45">
        <v>2370000</v>
      </c>
      <c r="D51" s="45">
        <v>3647000</v>
      </c>
      <c r="E51" s="63" t="s">
        <v>163</v>
      </c>
    </row>
    <row r="52" spans="1:5" ht="12.75" customHeight="1">
      <c r="A52" s="68" t="s">
        <v>126</v>
      </c>
      <c r="B52" s="71"/>
      <c r="C52" s="45">
        <v>0</v>
      </c>
      <c r="D52" s="45">
        <v>134000</v>
      </c>
      <c r="E52" s="60"/>
    </row>
    <row r="53" spans="1:5" ht="12.75" customHeight="1">
      <c r="A53" s="68" t="s">
        <v>56</v>
      </c>
      <c r="B53" s="71"/>
      <c r="C53" s="45">
        <v>643000</v>
      </c>
      <c r="D53" s="45">
        <v>2783500</v>
      </c>
      <c r="E53" s="61" t="s">
        <v>145</v>
      </c>
    </row>
    <row r="54" spans="1:5" ht="12.75" customHeight="1">
      <c r="A54" s="69" t="s">
        <v>30</v>
      </c>
      <c r="B54" s="71"/>
      <c r="C54" s="70">
        <v>59429260</v>
      </c>
      <c r="D54" s="70">
        <v>365088040</v>
      </c>
      <c r="E54" s="60"/>
    </row>
    <row r="55" spans="1:5" ht="12.75" customHeight="1">
      <c r="A55" s="72" t="s">
        <v>90</v>
      </c>
      <c r="B55" s="43">
        <v>0</v>
      </c>
      <c r="C55" s="73"/>
      <c r="D55" s="73"/>
      <c r="E55" s="14"/>
    </row>
    <row r="56" spans="1:5" ht="12.75" customHeight="1">
      <c r="A56" s="72" t="s">
        <v>91</v>
      </c>
      <c r="B56" s="43">
        <v>26971683</v>
      </c>
      <c r="C56" s="73"/>
      <c r="D56" s="73"/>
      <c r="E56" s="15"/>
    </row>
    <row r="57" spans="1:5" ht="12.75" customHeight="1">
      <c r="A57" s="72" t="s">
        <v>92</v>
      </c>
      <c r="B57" s="74"/>
      <c r="C57" s="75">
        <v>3636560</v>
      </c>
      <c r="D57" s="75"/>
      <c r="E57" s="76"/>
    </row>
    <row r="58" spans="1:5" ht="12.75" customHeight="1">
      <c r="A58" s="72" t="s">
        <v>93</v>
      </c>
      <c r="B58" s="73"/>
      <c r="C58" s="73">
        <v>17324690</v>
      </c>
      <c r="D58" s="73"/>
      <c r="E58" s="77"/>
    </row>
    <row r="59" spans="1:5" ht="12.75" customHeight="1">
      <c r="A59" s="72" t="s">
        <v>164</v>
      </c>
      <c r="B59" s="73"/>
      <c r="C59" s="73">
        <v>4000000</v>
      </c>
      <c r="D59" s="73"/>
      <c r="E59" s="60"/>
    </row>
    <row r="60" spans="1:5" ht="12.75" customHeight="1">
      <c r="A60" s="72" t="s">
        <v>165</v>
      </c>
      <c r="B60" s="73"/>
      <c r="C60" s="73">
        <v>1790490</v>
      </c>
      <c r="D60" s="73" t="s">
        <v>166</v>
      </c>
      <c r="E60" s="60"/>
    </row>
    <row r="61" spans="1:5" ht="12.75" customHeight="1">
      <c r="A61" s="72" t="s">
        <v>167</v>
      </c>
      <c r="B61" s="73">
        <v>400000</v>
      </c>
      <c r="C61" s="73">
        <v>2684287</v>
      </c>
      <c r="D61" s="73" t="s">
        <v>166</v>
      </c>
      <c r="E61" s="60"/>
    </row>
    <row r="62" spans="1:5" ht="12.75" customHeight="1">
      <c r="A62" s="72"/>
      <c r="B62" s="78">
        <f>SUM(B18:B61)</f>
        <v>88865287</v>
      </c>
      <c r="C62" s="78">
        <f>SUM(C54:C61)</f>
        <v>88865287</v>
      </c>
      <c r="D62" s="73"/>
      <c r="E62" s="60"/>
    </row>
    <row r="63" spans="1:5" ht="12.75" customHeight="1" thickBot="1">
      <c r="A63" s="41"/>
      <c r="B63" s="46">
        <f>SUM(B18:B62)</f>
        <v>177730574</v>
      </c>
      <c r="C63" s="46">
        <f>SUM(C54:C62)</f>
        <v>177730574</v>
      </c>
      <c r="D63" s="47"/>
      <c r="E63" s="48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="120" zoomScaleNormal="120" workbookViewId="0">
      <selection activeCell="E55" sqref="E55"/>
    </sheetView>
  </sheetViews>
  <sheetFormatPr defaultRowHeight="16.5"/>
  <cols>
    <col min="1" max="1" width="15" style="32" customWidth="1"/>
    <col min="2" max="4" width="11.875" customWidth="1"/>
    <col min="5" max="5" width="35.75" style="25" customWidth="1"/>
  </cols>
  <sheetData>
    <row r="1" spans="1:9" ht="18.75">
      <c r="A1" s="64"/>
      <c r="B1" s="65"/>
      <c r="C1" s="164" t="s">
        <v>237</v>
      </c>
      <c r="D1" s="164"/>
      <c r="E1" s="40"/>
    </row>
    <row r="2" spans="1:9" ht="13.5" customHeight="1">
      <c r="A2" s="92" t="s">
        <v>122</v>
      </c>
      <c r="B2" s="92" t="s">
        <v>123</v>
      </c>
      <c r="C2" s="92" t="s">
        <v>180</v>
      </c>
      <c r="D2" s="92" t="s">
        <v>173</v>
      </c>
      <c r="E2" s="92" t="s">
        <v>181</v>
      </c>
    </row>
    <row r="3" spans="1:9" ht="12" customHeight="1">
      <c r="A3" s="134" t="s">
        <v>23</v>
      </c>
      <c r="B3" s="135">
        <v>34962000</v>
      </c>
      <c r="C3" s="92"/>
      <c r="D3" s="135">
        <v>333328000</v>
      </c>
      <c r="E3" s="93" t="s">
        <v>211</v>
      </c>
    </row>
    <row r="4" spans="1:9" ht="12" customHeight="1">
      <c r="A4" s="134" t="s">
        <v>24</v>
      </c>
      <c r="B4" s="135">
        <v>16449570</v>
      </c>
      <c r="C4" s="92"/>
      <c r="D4" s="135">
        <v>210450380</v>
      </c>
      <c r="E4" s="93" t="s">
        <v>212</v>
      </c>
    </row>
    <row r="5" spans="1:9" ht="12" customHeight="1">
      <c r="A5" s="134" t="s">
        <v>25</v>
      </c>
      <c r="B5" s="135">
        <v>3140000</v>
      </c>
      <c r="C5" s="92"/>
      <c r="D5" s="135">
        <v>29579000</v>
      </c>
      <c r="E5" s="93" t="s">
        <v>213</v>
      </c>
    </row>
    <row r="6" spans="1:9" ht="12" customHeight="1">
      <c r="A6" s="134" t="s">
        <v>26</v>
      </c>
      <c r="B6" s="135">
        <v>0</v>
      </c>
      <c r="C6" s="92"/>
      <c r="D6" s="135">
        <v>786000</v>
      </c>
      <c r="E6" s="93"/>
    </row>
    <row r="7" spans="1:9" ht="12" customHeight="1">
      <c r="A7" s="134" t="s">
        <v>112</v>
      </c>
      <c r="B7" s="135">
        <v>0</v>
      </c>
      <c r="C7" s="92"/>
      <c r="D7" s="135">
        <v>0</v>
      </c>
      <c r="E7" s="93"/>
    </row>
    <row r="8" spans="1:9" ht="12" customHeight="1">
      <c r="A8" s="134" t="s">
        <v>27</v>
      </c>
      <c r="B8" s="135">
        <v>500000</v>
      </c>
      <c r="C8" s="92"/>
      <c r="D8" s="135">
        <v>7790080</v>
      </c>
      <c r="E8" s="93" t="s">
        <v>236</v>
      </c>
    </row>
    <row r="9" spans="1:9" ht="12" customHeight="1">
      <c r="A9" s="134" t="s">
        <v>28</v>
      </c>
      <c r="B9" s="135">
        <v>5285000</v>
      </c>
      <c r="C9" s="92"/>
      <c r="D9" s="135">
        <v>38733040</v>
      </c>
      <c r="E9" s="93" t="s">
        <v>214</v>
      </c>
    </row>
    <row r="10" spans="1:9" ht="12" customHeight="1">
      <c r="A10" s="134" t="s">
        <v>29</v>
      </c>
      <c r="B10" s="135">
        <v>3830400</v>
      </c>
      <c r="C10" s="92"/>
      <c r="D10" s="135">
        <v>24191330</v>
      </c>
      <c r="E10" s="93" t="s">
        <v>215</v>
      </c>
    </row>
    <row r="11" spans="1:9" ht="12" customHeight="1">
      <c r="A11" s="134" t="s">
        <v>64</v>
      </c>
      <c r="B11" s="135">
        <v>0</v>
      </c>
      <c r="C11" s="92"/>
      <c r="D11" s="135">
        <v>8626450</v>
      </c>
      <c r="E11" s="93"/>
    </row>
    <row r="12" spans="1:9" ht="12" customHeight="1">
      <c r="A12" s="134" t="s">
        <v>86</v>
      </c>
      <c r="B12" s="135">
        <v>0</v>
      </c>
      <c r="C12" s="92"/>
      <c r="D12" s="135">
        <v>3235000</v>
      </c>
      <c r="E12" s="93"/>
    </row>
    <row r="13" spans="1:9" ht="12" customHeight="1">
      <c r="A13" s="134" t="s">
        <v>113</v>
      </c>
      <c r="B13" s="135">
        <v>750000</v>
      </c>
      <c r="C13" s="92"/>
      <c r="D13" s="135">
        <v>7570000</v>
      </c>
      <c r="E13" s="93" t="s">
        <v>216</v>
      </c>
    </row>
    <row r="14" spans="1:9" ht="12" customHeight="1">
      <c r="A14" s="134" t="s">
        <v>118</v>
      </c>
      <c r="B14" s="135">
        <v>0</v>
      </c>
      <c r="C14" s="92"/>
      <c r="D14" s="135">
        <v>8000000</v>
      </c>
      <c r="E14" s="93"/>
    </row>
    <row r="15" spans="1:9" ht="12" customHeight="1">
      <c r="A15" s="134" t="s">
        <v>87</v>
      </c>
      <c r="B15" s="135">
        <v>0</v>
      </c>
      <c r="C15" s="92"/>
      <c r="D15" s="135">
        <v>250000</v>
      </c>
      <c r="E15" s="93"/>
      <c r="I15" s="65"/>
    </row>
    <row r="16" spans="1:9" ht="12" customHeight="1">
      <c r="A16" s="134" t="s">
        <v>57</v>
      </c>
      <c r="B16" s="135">
        <v>0</v>
      </c>
      <c r="C16" s="92"/>
      <c r="D16" s="135">
        <v>8780020</v>
      </c>
      <c r="E16" s="93"/>
    </row>
    <row r="17" spans="1:5" ht="12" customHeight="1">
      <c r="A17" s="134" t="s">
        <v>129</v>
      </c>
      <c r="B17" s="135">
        <v>0</v>
      </c>
      <c r="C17" s="92"/>
      <c r="D17" s="135">
        <v>320000</v>
      </c>
      <c r="E17" s="93"/>
    </row>
    <row r="18" spans="1:5" ht="12" customHeight="1">
      <c r="A18" s="92"/>
      <c r="B18" s="105">
        <f>SUM(B3:B17)</f>
        <v>64916970</v>
      </c>
      <c r="C18" s="92"/>
      <c r="D18" s="106">
        <f>SUM(D3:D17)</f>
        <v>681639300</v>
      </c>
      <c r="E18" s="93"/>
    </row>
    <row r="19" spans="1:5" ht="12" customHeight="1">
      <c r="A19" s="134" t="s">
        <v>31</v>
      </c>
      <c r="B19" s="105"/>
      <c r="C19" s="135">
        <v>1286000</v>
      </c>
      <c r="D19" s="135">
        <v>11146900</v>
      </c>
      <c r="E19" s="93" t="s">
        <v>217</v>
      </c>
    </row>
    <row r="20" spans="1:5" ht="12" customHeight="1">
      <c r="A20" s="134" t="s">
        <v>32</v>
      </c>
      <c r="B20" s="105"/>
      <c r="C20" s="135">
        <v>1176350</v>
      </c>
      <c r="D20" s="135">
        <v>13947230</v>
      </c>
      <c r="E20" s="93" t="s">
        <v>218</v>
      </c>
    </row>
    <row r="21" spans="1:5" ht="26.25" customHeight="1">
      <c r="A21" s="134" t="s">
        <v>33</v>
      </c>
      <c r="B21" s="105"/>
      <c r="C21" s="135">
        <v>4307200</v>
      </c>
      <c r="D21" s="135">
        <v>71416900</v>
      </c>
      <c r="E21" s="136" t="s">
        <v>219</v>
      </c>
    </row>
    <row r="22" spans="1:5" ht="12" customHeight="1">
      <c r="A22" s="134" t="s">
        <v>34</v>
      </c>
      <c r="B22" s="92"/>
      <c r="C22" s="135">
        <v>3791500</v>
      </c>
      <c r="D22" s="135">
        <v>36209470</v>
      </c>
      <c r="E22" s="93" t="s">
        <v>220</v>
      </c>
    </row>
    <row r="23" spans="1:5" ht="12" customHeight="1">
      <c r="A23" s="134" t="s">
        <v>35</v>
      </c>
      <c r="B23" s="92"/>
      <c r="C23" s="135">
        <v>40000000</v>
      </c>
      <c r="D23" s="135">
        <v>205000000</v>
      </c>
      <c r="E23" s="93" t="s">
        <v>221</v>
      </c>
    </row>
    <row r="24" spans="1:5" ht="12" customHeight="1">
      <c r="A24" s="134" t="s">
        <v>29</v>
      </c>
      <c r="B24" s="92"/>
      <c r="C24" s="135">
        <v>3830400</v>
      </c>
      <c r="D24" s="135">
        <v>24191330</v>
      </c>
      <c r="E24" s="93" t="s">
        <v>222</v>
      </c>
    </row>
    <row r="25" spans="1:5" ht="12.75" customHeight="1">
      <c r="A25" s="134" t="s">
        <v>36</v>
      </c>
      <c r="B25" s="92"/>
      <c r="C25" s="135">
        <v>2000000</v>
      </c>
      <c r="D25" s="135">
        <v>13000000</v>
      </c>
      <c r="E25" s="94"/>
    </row>
    <row r="26" spans="1:5" ht="12.75" customHeight="1">
      <c r="A26" s="134" t="s">
        <v>37</v>
      </c>
      <c r="B26" s="92"/>
      <c r="C26" s="135">
        <v>1000000</v>
      </c>
      <c r="D26" s="135">
        <v>11000000</v>
      </c>
      <c r="E26" s="93"/>
    </row>
    <row r="27" spans="1:5" ht="12.75" customHeight="1">
      <c r="A27" s="134" t="s">
        <v>38</v>
      </c>
      <c r="B27" s="92"/>
      <c r="C27" s="135">
        <v>1000000</v>
      </c>
      <c r="D27" s="135">
        <v>14600000</v>
      </c>
      <c r="E27" s="93"/>
    </row>
    <row r="28" spans="1:5" ht="12.75" customHeight="1">
      <c r="A28" s="134" t="s">
        <v>39</v>
      </c>
      <c r="B28" s="92"/>
      <c r="C28" s="135">
        <v>500000</v>
      </c>
      <c r="D28" s="135">
        <v>5500000</v>
      </c>
      <c r="E28" s="93"/>
    </row>
    <row r="29" spans="1:5" ht="12.75" customHeight="1">
      <c r="A29" s="134" t="s">
        <v>40</v>
      </c>
      <c r="B29" s="92"/>
      <c r="C29" s="135">
        <v>200000</v>
      </c>
      <c r="D29" s="135">
        <v>6600000</v>
      </c>
      <c r="E29" s="93"/>
    </row>
    <row r="30" spans="1:5" ht="12.75" customHeight="1">
      <c r="A30" s="134" t="s">
        <v>41</v>
      </c>
      <c r="B30" s="92"/>
      <c r="C30" s="135">
        <v>110000</v>
      </c>
      <c r="D30" s="135">
        <v>1610000</v>
      </c>
      <c r="E30" s="93"/>
    </row>
    <row r="31" spans="1:5" ht="12.75" customHeight="1">
      <c r="A31" s="134" t="s">
        <v>124</v>
      </c>
      <c r="B31" s="92"/>
      <c r="C31" s="135">
        <v>0</v>
      </c>
      <c r="D31" s="135">
        <v>2550000</v>
      </c>
      <c r="E31" s="93"/>
    </row>
    <row r="32" spans="1:5" ht="12.75" customHeight="1">
      <c r="A32" s="134" t="s">
        <v>88</v>
      </c>
      <c r="B32" s="92"/>
      <c r="C32" s="135">
        <v>200000</v>
      </c>
      <c r="D32" s="135">
        <v>1999430</v>
      </c>
      <c r="E32" s="93" t="s">
        <v>223</v>
      </c>
    </row>
    <row r="33" spans="1:5" ht="12.75" customHeight="1">
      <c r="A33" s="134" t="s">
        <v>125</v>
      </c>
      <c r="B33" s="92"/>
      <c r="C33" s="135">
        <v>0</v>
      </c>
      <c r="D33" s="135">
        <v>120000</v>
      </c>
      <c r="E33" s="93"/>
    </row>
    <row r="34" spans="1:5" ht="12.75" customHeight="1">
      <c r="A34" s="134" t="s">
        <v>42</v>
      </c>
      <c r="B34" s="92"/>
      <c r="C34" s="135">
        <v>615000</v>
      </c>
      <c r="D34" s="135">
        <v>21001000</v>
      </c>
      <c r="E34" s="93" t="s">
        <v>224</v>
      </c>
    </row>
    <row r="35" spans="1:5" ht="12.75" customHeight="1">
      <c r="A35" s="134" t="s">
        <v>43</v>
      </c>
      <c r="B35" s="92"/>
      <c r="C35" s="135">
        <v>300000</v>
      </c>
      <c r="D35" s="135">
        <v>3600000</v>
      </c>
      <c r="E35" s="93"/>
    </row>
    <row r="36" spans="1:5" ht="12.75" customHeight="1">
      <c r="A36" s="134" t="s">
        <v>44</v>
      </c>
      <c r="B36" s="92"/>
      <c r="C36" s="135">
        <v>700000</v>
      </c>
      <c r="D36" s="135">
        <v>40781850</v>
      </c>
      <c r="E36" s="93" t="s">
        <v>225</v>
      </c>
    </row>
    <row r="37" spans="1:5" ht="12.75" customHeight="1">
      <c r="A37" s="134" t="s">
        <v>171</v>
      </c>
      <c r="B37" s="92"/>
      <c r="C37" s="135">
        <v>0</v>
      </c>
      <c r="D37" s="135">
        <v>15581420</v>
      </c>
      <c r="E37" s="93"/>
    </row>
    <row r="38" spans="1:5" ht="12.75" customHeight="1">
      <c r="A38" s="134" t="s">
        <v>45</v>
      </c>
      <c r="B38" s="92"/>
      <c r="C38" s="135">
        <v>6987620</v>
      </c>
      <c r="D38" s="135">
        <v>76250380</v>
      </c>
      <c r="E38" s="93" t="s">
        <v>226</v>
      </c>
    </row>
    <row r="39" spans="1:5" ht="12.75" customHeight="1">
      <c r="A39" s="134" t="s">
        <v>58</v>
      </c>
      <c r="B39" s="92"/>
      <c r="C39" s="135">
        <v>0</v>
      </c>
      <c r="D39" s="135">
        <v>16331580</v>
      </c>
      <c r="E39" s="93"/>
    </row>
    <row r="40" spans="1:5" ht="11.25" customHeight="1">
      <c r="A40" s="137" t="s">
        <v>119</v>
      </c>
      <c r="B40" s="92"/>
      <c r="C40" s="135">
        <v>0</v>
      </c>
      <c r="D40" s="135">
        <v>3133340</v>
      </c>
      <c r="E40" s="107"/>
    </row>
    <row r="41" spans="1:5" ht="12.75" customHeight="1">
      <c r="A41" s="134" t="s">
        <v>59</v>
      </c>
      <c r="B41" s="92"/>
      <c r="C41" s="135">
        <v>136420</v>
      </c>
      <c r="D41" s="135">
        <v>682870</v>
      </c>
      <c r="E41" s="93" t="s">
        <v>227</v>
      </c>
    </row>
    <row r="42" spans="1:5" ht="12.75" customHeight="1">
      <c r="A42" s="134" t="s">
        <v>60</v>
      </c>
      <c r="B42" s="92"/>
      <c r="C42" s="135">
        <v>1562110</v>
      </c>
      <c r="D42" s="135">
        <v>2235970</v>
      </c>
      <c r="E42" s="93" t="s">
        <v>228</v>
      </c>
    </row>
    <row r="43" spans="1:5" ht="12.75" customHeight="1">
      <c r="A43" s="134" t="s">
        <v>47</v>
      </c>
      <c r="B43" s="92"/>
      <c r="C43" s="135">
        <v>224000</v>
      </c>
      <c r="D43" s="135">
        <v>3043570</v>
      </c>
      <c r="E43" s="93" t="s">
        <v>229</v>
      </c>
    </row>
    <row r="44" spans="1:5" ht="12.75" customHeight="1">
      <c r="A44" s="134" t="s">
        <v>48</v>
      </c>
      <c r="B44" s="92"/>
      <c r="C44" s="135">
        <v>1621940</v>
      </c>
      <c r="D44" s="135">
        <v>29087280</v>
      </c>
      <c r="E44" s="93" t="s">
        <v>230</v>
      </c>
    </row>
    <row r="45" spans="1:5" ht="12.75" customHeight="1">
      <c r="A45" s="134" t="s">
        <v>49</v>
      </c>
      <c r="B45" s="92"/>
      <c r="C45" s="135">
        <v>0</v>
      </c>
      <c r="D45" s="135">
        <v>1277390</v>
      </c>
      <c r="E45" s="93"/>
    </row>
    <row r="46" spans="1:5" ht="12.75" customHeight="1">
      <c r="A46" s="134" t="s">
        <v>50</v>
      </c>
      <c r="B46" s="92"/>
      <c r="C46" s="135">
        <v>241740</v>
      </c>
      <c r="D46" s="135">
        <v>2559120</v>
      </c>
      <c r="E46" s="93" t="s">
        <v>231</v>
      </c>
    </row>
    <row r="47" spans="1:5" ht="12.75" customHeight="1">
      <c r="A47" s="134" t="s">
        <v>51</v>
      </c>
      <c r="B47" s="92"/>
      <c r="C47" s="135">
        <v>761550</v>
      </c>
      <c r="D47" s="135">
        <v>8096550</v>
      </c>
      <c r="E47" s="93" t="s">
        <v>232</v>
      </c>
    </row>
    <row r="48" spans="1:5" ht="12.75" customHeight="1">
      <c r="A48" s="134" t="s">
        <v>52</v>
      </c>
      <c r="B48" s="92"/>
      <c r="C48" s="135">
        <v>294350</v>
      </c>
      <c r="D48" s="135">
        <v>4012770</v>
      </c>
      <c r="E48" s="93" t="s">
        <v>233</v>
      </c>
    </row>
    <row r="49" spans="1:5" ht="12.75" customHeight="1">
      <c r="A49" s="134" t="s">
        <v>89</v>
      </c>
      <c r="B49" s="92"/>
      <c r="C49" s="135">
        <v>0</v>
      </c>
      <c r="D49" s="135">
        <v>3000</v>
      </c>
      <c r="E49" s="93"/>
    </row>
    <row r="50" spans="1:5" ht="12.75" customHeight="1">
      <c r="A50" s="134" t="s">
        <v>53</v>
      </c>
      <c r="B50" s="92"/>
      <c r="C50" s="135">
        <v>0</v>
      </c>
      <c r="D50" s="135">
        <v>853640</v>
      </c>
      <c r="E50" s="93"/>
    </row>
    <row r="51" spans="1:5" ht="12.75" customHeight="1">
      <c r="A51" s="134" t="s">
        <v>54</v>
      </c>
      <c r="B51" s="92"/>
      <c r="C51" s="135">
        <v>553730</v>
      </c>
      <c r="D51" s="135">
        <v>6352160</v>
      </c>
      <c r="E51" s="93" t="s">
        <v>234</v>
      </c>
    </row>
    <row r="52" spans="1:5" ht="12.75" customHeight="1">
      <c r="A52" s="134" t="s">
        <v>178</v>
      </c>
      <c r="B52" s="92"/>
      <c r="C52" s="135">
        <v>0</v>
      </c>
      <c r="D52" s="135">
        <v>1648000</v>
      </c>
      <c r="E52" s="93"/>
    </row>
    <row r="53" spans="1:5" ht="12.75" customHeight="1">
      <c r="A53" s="134" t="s">
        <v>55</v>
      </c>
      <c r="B53" s="92"/>
      <c r="C53" s="135">
        <v>0</v>
      </c>
      <c r="D53" s="135">
        <v>5494400</v>
      </c>
      <c r="E53" s="93"/>
    </row>
    <row r="54" spans="1:5" ht="12.75" customHeight="1">
      <c r="A54" s="134" t="s">
        <v>126</v>
      </c>
      <c r="B54" s="92"/>
      <c r="C54" s="135">
        <v>0</v>
      </c>
      <c r="D54" s="135">
        <v>134000</v>
      </c>
      <c r="E54" s="93"/>
    </row>
    <row r="55" spans="1:5" ht="12.75" customHeight="1">
      <c r="A55" s="134" t="s">
        <v>56</v>
      </c>
      <c r="B55" s="92"/>
      <c r="C55" s="135">
        <v>485000</v>
      </c>
      <c r="D55" s="135">
        <v>4429500</v>
      </c>
      <c r="E55" s="93" t="s">
        <v>235</v>
      </c>
    </row>
    <row r="56" spans="1:5" ht="10.5" customHeight="1">
      <c r="A56" s="95" t="s">
        <v>30</v>
      </c>
      <c r="B56" s="96"/>
      <c r="C56" s="97">
        <f>SUM(C19:C55)</f>
        <v>73884910</v>
      </c>
      <c r="D56" s="97">
        <f>SUM(D22:D55)</f>
        <v>568970020</v>
      </c>
      <c r="E56" s="98"/>
    </row>
    <row r="57" spans="1:5" ht="10.5" customHeight="1">
      <c r="A57" s="99" t="s">
        <v>90</v>
      </c>
      <c r="B57" s="100"/>
      <c r="C57" s="73"/>
      <c r="D57" s="73"/>
      <c r="E57" s="98"/>
    </row>
    <row r="58" spans="1:5" ht="10.5" customHeight="1">
      <c r="A58" s="99" t="s">
        <v>91</v>
      </c>
      <c r="B58" s="104">
        <v>42920410</v>
      </c>
      <c r="C58" s="73"/>
      <c r="D58" s="73"/>
      <c r="E58" s="101"/>
    </row>
    <row r="59" spans="1:5" ht="10.5" customHeight="1">
      <c r="A59" s="99" t="s">
        <v>92</v>
      </c>
      <c r="B59" s="74"/>
      <c r="C59" s="104">
        <v>0</v>
      </c>
      <c r="D59" s="75"/>
      <c r="E59" s="102"/>
    </row>
    <row r="60" spans="1:5" ht="10.5" customHeight="1">
      <c r="A60" s="99" t="s">
        <v>93</v>
      </c>
      <c r="B60" s="73"/>
      <c r="C60" s="135">
        <v>29502470</v>
      </c>
      <c r="D60" s="73"/>
      <c r="E60" s="103"/>
    </row>
    <row r="61" spans="1:5" ht="10.5" customHeight="1">
      <c r="A61" s="99" t="s">
        <v>98</v>
      </c>
      <c r="B61" s="100"/>
      <c r="C61" s="73"/>
      <c r="D61" s="73"/>
      <c r="E61" s="98"/>
    </row>
    <row r="62" spans="1:5" ht="10.5" customHeight="1">
      <c r="A62" s="99" t="s">
        <v>179</v>
      </c>
      <c r="B62" s="100"/>
      <c r="C62" s="73"/>
      <c r="D62" s="73"/>
      <c r="E62" s="98"/>
    </row>
    <row r="63" spans="1:5" ht="12.75" customHeight="1">
      <c r="A63" s="99" t="s">
        <v>172</v>
      </c>
      <c r="B63" s="100">
        <v>400000</v>
      </c>
      <c r="C63" s="135">
        <v>4850000</v>
      </c>
      <c r="D63" s="73"/>
      <c r="E63" s="98"/>
    </row>
    <row r="64" spans="1:5" ht="9.75" customHeight="1">
      <c r="A64" s="99"/>
      <c r="B64" s="78">
        <f>SUM(B18:B63)</f>
        <v>108237380</v>
      </c>
      <c r="C64" s="78">
        <f>SUM(C56:C63)</f>
        <v>108237380</v>
      </c>
      <c r="D64" s="73"/>
      <c r="E64" s="98"/>
    </row>
  </sheetData>
  <mergeCells count="1">
    <mergeCell ref="C1:D1"/>
  </mergeCells>
  <phoneticPr fontId="1" type="noConversion"/>
  <pageMargins left="0.4" right="0.28000000000000003" top="0.19" bottom="0.17" header="0.2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D4" sqref="D4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44" t="s">
        <v>105</v>
      </c>
      <c r="B2" s="8" t="s">
        <v>65</v>
      </c>
      <c r="C2" s="8" t="s">
        <v>66</v>
      </c>
      <c r="D2" s="8" t="s">
        <v>67</v>
      </c>
      <c r="E2" s="9" t="s">
        <v>68</v>
      </c>
      <c r="F2" s="44" t="s">
        <v>117</v>
      </c>
      <c r="G2" s="165">
        <v>108703236</v>
      </c>
      <c r="H2" s="166"/>
      <c r="I2" s="10" t="s">
        <v>69</v>
      </c>
    </row>
    <row r="3" spans="1:9" ht="23.25" customHeight="1">
      <c r="A3" s="11" t="s">
        <v>106</v>
      </c>
      <c r="B3" s="12">
        <v>100000</v>
      </c>
      <c r="C3" s="13"/>
      <c r="D3" s="12">
        <v>30821618</v>
      </c>
      <c r="E3" s="16"/>
      <c r="F3" s="11" t="s">
        <v>70</v>
      </c>
      <c r="G3" s="167">
        <v>207969581</v>
      </c>
      <c r="H3" s="168"/>
      <c r="I3" s="169" t="s">
        <v>71</v>
      </c>
    </row>
    <row r="4" spans="1:9" ht="20.25" customHeight="1">
      <c r="A4" s="11" t="s">
        <v>107</v>
      </c>
      <c r="B4" s="14">
        <v>4750000</v>
      </c>
      <c r="C4" s="14">
        <v>400000</v>
      </c>
      <c r="D4" s="15">
        <v>72454562</v>
      </c>
      <c r="E4" s="16" t="s">
        <v>188</v>
      </c>
      <c r="F4" s="11"/>
      <c r="G4" s="167"/>
      <c r="H4" s="168"/>
      <c r="I4" s="169"/>
    </row>
    <row r="5" spans="1:9" ht="21.75" customHeight="1" thickBot="1">
      <c r="A5" s="17" t="s">
        <v>108</v>
      </c>
      <c r="B5" s="170">
        <v>495000</v>
      </c>
      <c r="C5" s="170"/>
      <c r="D5" s="18"/>
      <c r="E5" s="19"/>
      <c r="F5" s="17" t="s">
        <v>72</v>
      </c>
      <c r="G5" s="171">
        <v>29502470</v>
      </c>
      <c r="H5" s="172"/>
      <c r="I5" s="20" t="s">
        <v>73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90</v>
      </c>
      <c r="B11" s="23">
        <v>70000</v>
      </c>
      <c r="C11" s="26"/>
      <c r="D11" s="26"/>
      <c r="E11" s="3"/>
    </row>
    <row r="12" spans="1:9">
      <c r="A12" s="30" t="s">
        <v>91</v>
      </c>
      <c r="B12" s="23">
        <v>74435154</v>
      </c>
      <c r="C12" s="26"/>
      <c r="D12" s="26"/>
      <c r="E12" s="4"/>
    </row>
    <row r="13" spans="1:9">
      <c r="A13" s="30" t="s">
        <v>92</v>
      </c>
      <c r="B13" s="29"/>
      <c r="C13" s="27">
        <v>30000</v>
      </c>
      <c r="D13" s="28"/>
      <c r="E13" s="5"/>
    </row>
    <row r="14" spans="1:9">
      <c r="A14" s="30" t="s">
        <v>93</v>
      </c>
      <c r="B14" s="23"/>
      <c r="D14" s="26"/>
      <c r="E14" s="6"/>
    </row>
    <row r="15" spans="1:9">
      <c r="A15" s="30" t="s">
        <v>98</v>
      </c>
      <c r="B15" s="26"/>
      <c r="C15" s="26">
        <v>4000000</v>
      </c>
      <c r="D15" s="26">
        <v>8000000</v>
      </c>
      <c r="E15" s="2"/>
    </row>
    <row r="16" spans="1:9">
      <c r="A16" s="30" t="s">
        <v>96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94</v>
      </c>
      <c r="E19" s="3"/>
    </row>
    <row r="20" spans="1:5">
      <c r="A20" s="31" t="s">
        <v>95</v>
      </c>
      <c r="E20" s="33"/>
    </row>
    <row r="21" spans="1:5">
      <c r="A21" s="31" t="s">
        <v>97</v>
      </c>
      <c r="B21" s="22">
        <v>50305992</v>
      </c>
      <c r="C21" s="22"/>
      <c r="E21" s="3" t="s">
        <v>99</v>
      </c>
    </row>
    <row r="22" spans="1:5">
      <c r="A22" s="31" t="s">
        <v>100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H7" sqref="H7"/>
    </sheetView>
  </sheetViews>
  <sheetFormatPr defaultRowHeight="16.5"/>
  <cols>
    <col min="1" max="1" width="7.25" customWidth="1"/>
    <col min="2" max="2" width="4.5" customWidth="1"/>
    <col min="3" max="3" width="12.125" customWidth="1"/>
    <col min="4" max="4" width="12" customWidth="1"/>
    <col min="5" max="5" width="12.125" customWidth="1"/>
  </cols>
  <sheetData>
    <row r="1" spans="1:5">
      <c r="A1" s="49" t="s">
        <v>74</v>
      </c>
      <c r="B1" s="50"/>
      <c r="C1" s="50" t="s">
        <v>174</v>
      </c>
      <c r="D1" s="50" t="s">
        <v>175</v>
      </c>
      <c r="E1" s="51" t="s">
        <v>176</v>
      </c>
    </row>
    <row r="2" spans="1:5">
      <c r="A2" s="173">
        <v>41518</v>
      </c>
      <c r="B2" s="52" t="s">
        <v>61</v>
      </c>
      <c r="C2" s="52" t="s">
        <v>75</v>
      </c>
      <c r="D2" s="52" t="s">
        <v>81</v>
      </c>
      <c r="E2" s="55" t="s">
        <v>78</v>
      </c>
    </row>
    <row r="3" spans="1:5">
      <c r="A3" s="174"/>
      <c r="B3" s="53" t="s">
        <v>62</v>
      </c>
      <c r="C3" s="53" t="s">
        <v>121</v>
      </c>
      <c r="D3" s="53" t="s">
        <v>115</v>
      </c>
      <c r="E3" s="56" t="s">
        <v>101</v>
      </c>
    </row>
    <row r="4" spans="1:5">
      <c r="A4" s="175"/>
      <c r="B4" s="54" t="s">
        <v>63</v>
      </c>
      <c r="C4" s="54" t="s">
        <v>183</v>
      </c>
      <c r="D4" s="54" t="s">
        <v>83</v>
      </c>
      <c r="E4" s="57" t="s">
        <v>184</v>
      </c>
    </row>
    <row r="5" spans="1:5">
      <c r="A5" s="173">
        <v>41525</v>
      </c>
      <c r="B5" s="53" t="s">
        <v>61</v>
      </c>
      <c r="C5" s="52" t="s">
        <v>76</v>
      </c>
      <c r="D5" s="52" t="s">
        <v>127</v>
      </c>
      <c r="E5" s="55" t="s">
        <v>84</v>
      </c>
    </row>
    <row r="6" spans="1:5">
      <c r="A6" s="174"/>
      <c r="B6" s="53" t="s">
        <v>62</v>
      </c>
      <c r="C6" s="53" t="s">
        <v>130</v>
      </c>
      <c r="D6" s="53" t="s">
        <v>80</v>
      </c>
      <c r="E6" s="56" t="s">
        <v>114</v>
      </c>
    </row>
    <row r="7" spans="1:5">
      <c r="A7" s="174"/>
      <c r="B7" s="53" t="s">
        <v>63</v>
      </c>
      <c r="C7" s="53" t="s">
        <v>77</v>
      </c>
      <c r="D7" s="53" t="s">
        <v>102</v>
      </c>
      <c r="E7" s="80" t="s">
        <v>185</v>
      </c>
    </row>
    <row r="8" spans="1:5">
      <c r="A8" s="173">
        <v>41532</v>
      </c>
      <c r="B8" s="52" t="s">
        <v>61</v>
      </c>
      <c r="C8" s="52" t="s">
        <v>116</v>
      </c>
      <c r="D8" s="52" t="s">
        <v>186</v>
      </c>
      <c r="E8" s="55" t="s">
        <v>80</v>
      </c>
    </row>
    <row r="9" spans="1:5">
      <c r="A9" s="174"/>
      <c r="B9" s="53" t="s">
        <v>62</v>
      </c>
      <c r="C9" s="53" t="s">
        <v>79</v>
      </c>
      <c r="D9" s="53" t="s">
        <v>101</v>
      </c>
      <c r="E9" s="56" t="s">
        <v>82</v>
      </c>
    </row>
    <row r="10" spans="1:5">
      <c r="A10" s="175"/>
      <c r="B10" s="54" t="s">
        <v>63</v>
      </c>
      <c r="C10" s="54" t="s">
        <v>109</v>
      </c>
      <c r="D10" s="54" t="s">
        <v>110</v>
      </c>
      <c r="E10" s="57" t="s">
        <v>111</v>
      </c>
    </row>
    <row r="11" spans="1:5">
      <c r="A11" s="173">
        <v>41539</v>
      </c>
      <c r="B11" s="52" t="s">
        <v>61</v>
      </c>
      <c r="C11" s="52" t="s">
        <v>81</v>
      </c>
      <c r="D11" s="52" t="s">
        <v>103</v>
      </c>
      <c r="E11" s="55" t="s">
        <v>102</v>
      </c>
    </row>
    <row r="12" spans="1:5">
      <c r="A12" s="174"/>
      <c r="B12" s="53" t="s">
        <v>62</v>
      </c>
      <c r="C12" s="53" t="s">
        <v>121</v>
      </c>
      <c r="D12" s="53" t="s">
        <v>84</v>
      </c>
      <c r="E12" s="56" t="s">
        <v>130</v>
      </c>
    </row>
    <row r="13" spans="1:5">
      <c r="A13" s="175"/>
      <c r="B13" s="54" t="s">
        <v>63</v>
      </c>
      <c r="C13" s="54" t="s">
        <v>120</v>
      </c>
      <c r="D13" s="54" t="s">
        <v>111</v>
      </c>
      <c r="E13" s="57" t="s">
        <v>185</v>
      </c>
    </row>
    <row r="14" spans="1:5">
      <c r="A14" s="173">
        <v>41546</v>
      </c>
      <c r="B14" s="52" t="s">
        <v>61</v>
      </c>
      <c r="C14" s="52" t="s">
        <v>116</v>
      </c>
      <c r="D14" s="52" t="s">
        <v>81</v>
      </c>
      <c r="E14" s="55" t="s">
        <v>177</v>
      </c>
    </row>
    <row r="15" spans="1:5">
      <c r="A15" s="174"/>
      <c r="B15" s="53" t="s">
        <v>62</v>
      </c>
      <c r="C15" s="53" t="s">
        <v>182</v>
      </c>
      <c r="D15" s="53" t="s">
        <v>115</v>
      </c>
      <c r="E15" s="56" t="s">
        <v>76</v>
      </c>
    </row>
    <row r="16" spans="1:5" ht="17.25" thickBot="1">
      <c r="A16" s="176"/>
      <c r="B16" s="58" t="s">
        <v>63</v>
      </c>
      <c r="C16" s="58" t="s">
        <v>103</v>
      </c>
      <c r="D16" s="58" t="s">
        <v>83</v>
      </c>
      <c r="E16" s="59" t="s">
        <v>77</v>
      </c>
    </row>
  </sheetData>
  <mergeCells count="5">
    <mergeCell ref="A2:A4"/>
    <mergeCell ref="A5:A7"/>
    <mergeCell ref="A8:A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H24" sqref="H24"/>
    </sheetView>
  </sheetViews>
  <sheetFormatPr defaultRowHeight="16.5"/>
  <cols>
    <col min="1" max="1" width="6.875" style="40" customWidth="1"/>
    <col min="2" max="2" width="4.5" style="40" customWidth="1"/>
    <col min="3" max="3" width="11.75" style="40" customWidth="1"/>
    <col min="4" max="4" width="11.625" style="40" customWidth="1"/>
    <col min="5" max="5" width="12.125" customWidth="1"/>
  </cols>
  <sheetData>
    <row r="1" spans="1:5" ht="17.25" thickBot="1"/>
    <row r="2" spans="1:5" ht="12" customHeight="1">
      <c r="A2" s="49"/>
      <c r="B2" s="50"/>
      <c r="C2" s="50" t="s">
        <v>191</v>
      </c>
      <c r="D2" s="50" t="s">
        <v>192</v>
      </c>
      <c r="E2" s="121" t="s">
        <v>210</v>
      </c>
    </row>
    <row r="3" spans="1:5" ht="12" customHeight="1">
      <c r="A3" s="122" t="s">
        <v>193</v>
      </c>
      <c r="B3" s="52" t="s">
        <v>61</v>
      </c>
      <c r="C3" s="52" t="s">
        <v>75</v>
      </c>
      <c r="D3" s="118" t="s">
        <v>76</v>
      </c>
      <c r="E3" s="55" t="s">
        <v>84</v>
      </c>
    </row>
    <row r="4" spans="1:5" ht="12" customHeight="1">
      <c r="A4" s="108">
        <v>41609</v>
      </c>
      <c r="B4" s="53" t="s">
        <v>62</v>
      </c>
      <c r="C4" s="53" t="s">
        <v>121</v>
      </c>
      <c r="D4" s="119" t="s">
        <v>115</v>
      </c>
      <c r="E4" s="56" t="s">
        <v>130</v>
      </c>
    </row>
    <row r="5" spans="1:5" ht="12" customHeight="1">
      <c r="A5" s="123"/>
      <c r="B5" s="53" t="s">
        <v>63</v>
      </c>
      <c r="C5" s="53" t="s">
        <v>297</v>
      </c>
      <c r="D5" s="119" t="s">
        <v>77</v>
      </c>
      <c r="E5" s="56" t="s">
        <v>103</v>
      </c>
    </row>
    <row r="6" spans="1:5" ht="12" customHeight="1">
      <c r="A6" s="122" t="s">
        <v>194</v>
      </c>
      <c r="B6" s="52" t="s">
        <v>61</v>
      </c>
      <c r="C6" s="52" t="s">
        <v>81</v>
      </c>
      <c r="D6" s="118" t="s">
        <v>127</v>
      </c>
      <c r="E6" s="55" t="s">
        <v>78</v>
      </c>
    </row>
    <row r="7" spans="1:5" ht="12" customHeight="1">
      <c r="A7" s="108">
        <v>41616</v>
      </c>
      <c r="B7" s="53" t="s">
        <v>62</v>
      </c>
      <c r="C7" s="53" t="s">
        <v>187</v>
      </c>
      <c r="D7" s="119" t="s">
        <v>101</v>
      </c>
      <c r="E7" s="56" t="s">
        <v>116</v>
      </c>
    </row>
    <row r="8" spans="1:5" ht="12" customHeight="1">
      <c r="A8" s="123"/>
      <c r="B8" s="53" t="s">
        <v>63</v>
      </c>
      <c r="C8" s="53" t="s">
        <v>83</v>
      </c>
      <c r="D8" s="139" t="s">
        <v>295</v>
      </c>
      <c r="E8" s="56" t="s">
        <v>111</v>
      </c>
    </row>
    <row r="9" spans="1:5" ht="12" customHeight="1">
      <c r="A9" s="122" t="s">
        <v>195</v>
      </c>
      <c r="B9" s="52" t="s">
        <v>61</v>
      </c>
      <c r="C9" s="52" t="s">
        <v>76</v>
      </c>
      <c r="D9" s="118" t="s">
        <v>103</v>
      </c>
      <c r="E9" s="55" t="s">
        <v>80</v>
      </c>
    </row>
    <row r="10" spans="1:5" ht="12" customHeight="1">
      <c r="A10" s="108">
        <v>41623</v>
      </c>
      <c r="B10" s="53" t="s">
        <v>62</v>
      </c>
      <c r="C10" s="53" t="s">
        <v>79</v>
      </c>
      <c r="D10" s="119" t="s">
        <v>84</v>
      </c>
      <c r="E10" s="56" t="s">
        <v>82</v>
      </c>
    </row>
    <row r="11" spans="1:5" ht="12" customHeight="1">
      <c r="A11" s="124"/>
      <c r="B11" s="54" t="s">
        <v>63</v>
      </c>
      <c r="C11" s="54" t="s">
        <v>109</v>
      </c>
      <c r="D11" s="120" t="s">
        <v>127</v>
      </c>
      <c r="E11" s="57" t="s">
        <v>110</v>
      </c>
    </row>
    <row r="12" spans="1:5" ht="12" customHeight="1">
      <c r="A12" s="122" t="s">
        <v>196</v>
      </c>
      <c r="B12" s="52" t="s">
        <v>61</v>
      </c>
      <c r="C12" s="52" t="s">
        <v>103</v>
      </c>
      <c r="D12" s="118" t="s">
        <v>102</v>
      </c>
      <c r="E12" s="55" t="s">
        <v>116</v>
      </c>
    </row>
    <row r="13" spans="1:5" ht="12" customHeight="1">
      <c r="A13" s="108">
        <v>41630</v>
      </c>
      <c r="B13" s="53" t="s">
        <v>62</v>
      </c>
      <c r="C13" s="53" t="s">
        <v>101</v>
      </c>
      <c r="D13" s="119" t="s">
        <v>85</v>
      </c>
      <c r="E13" s="56" t="s">
        <v>114</v>
      </c>
    </row>
    <row r="14" spans="1:5" ht="12" customHeight="1">
      <c r="A14" s="124"/>
      <c r="B14" s="54" t="s">
        <v>208</v>
      </c>
      <c r="C14" s="54" t="s">
        <v>77</v>
      </c>
      <c r="D14" s="120" t="s">
        <v>83</v>
      </c>
      <c r="E14" s="57" t="s">
        <v>109</v>
      </c>
    </row>
    <row r="15" spans="1:5" ht="12" customHeight="1">
      <c r="A15" s="125" t="s">
        <v>197</v>
      </c>
      <c r="B15" s="52" t="s">
        <v>61</v>
      </c>
      <c r="C15" s="52" t="s">
        <v>76</v>
      </c>
      <c r="D15" s="177" t="s">
        <v>207</v>
      </c>
      <c r="E15" s="179"/>
    </row>
    <row r="16" spans="1:5" ht="12" customHeight="1">
      <c r="A16" s="126" t="s">
        <v>198</v>
      </c>
      <c r="B16" s="53" t="s">
        <v>62</v>
      </c>
      <c r="C16" s="53" t="s">
        <v>130</v>
      </c>
      <c r="D16" s="186"/>
      <c r="E16" s="187"/>
    </row>
    <row r="17" spans="1:5" ht="12" customHeight="1">
      <c r="A17" s="127"/>
      <c r="B17" s="53" t="s">
        <v>63</v>
      </c>
      <c r="C17" s="53" t="s">
        <v>295</v>
      </c>
      <c r="D17" s="188" t="s">
        <v>199</v>
      </c>
      <c r="E17" s="189"/>
    </row>
    <row r="18" spans="1:5" ht="12" customHeight="1">
      <c r="A18" s="127"/>
      <c r="B18" s="116"/>
      <c r="C18" s="116"/>
      <c r="D18" s="190" t="s">
        <v>200</v>
      </c>
      <c r="E18" s="191"/>
    </row>
    <row r="19" spans="1:5" ht="12" customHeight="1">
      <c r="A19" s="128"/>
      <c r="B19" s="117"/>
      <c r="C19" s="117"/>
      <c r="D19" s="192" t="s">
        <v>201</v>
      </c>
      <c r="E19" s="193"/>
    </row>
    <row r="20" spans="1:5" ht="12" customHeight="1">
      <c r="A20" s="122" t="s">
        <v>202</v>
      </c>
      <c r="B20" s="52" t="s">
        <v>61</v>
      </c>
      <c r="C20" s="52" t="s">
        <v>111</v>
      </c>
      <c r="D20" s="138" t="s">
        <v>298</v>
      </c>
      <c r="E20" s="55" t="s">
        <v>78</v>
      </c>
    </row>
    <row r="21" spans="1:5" ht="12" customHeight="1">
      <c r="A21" s="108">
        <v>41637</v>
      </c>
      <c r="B21" s="53" t="s">
        <v>62</v>
      </c>
      <c r="C21" s="53" t="s">
        <v>80</v>
      </c>
      <c r="D21" s="119" t="s">
        <v>187</v>
      </c>
      <c r="E21" s="56" t="s">
        <v>203</v>
      </c>
    </row>
    <row r="22" spans="1:5" ht="12" customHeight="1">
      <c r="A22" s="124"/>
      <c r="B22" s="54" t="s">
        <v>63</v>
      </c>
      <c r="C22" s="54" t="s">
        <v>110</v>
      </c>
      <c r="D22" s="120" t="s">
        <v>120</v>
      </c>
      <c r="E22" s="57" t="s">
        <v>296</v>
      </c>
    </row>
    <row r="23" spans="1:5" ht="12" customHeight="1">
      <c r="A23" s="125" t="s">
        <v>204</v>
      </c>
      <c r="B23" s="52" t="s">
        <v>61</v>
      </c>
      <c r="C23" s="177" t="s">
        <v>205</v>
      </c>
      <c r="D23" s="178"/>
      <c r="E23" s="179"/>
    </row>
    <row r="24" spans="1:5" ht="12" customHeight="1">
      <c r="A24" s="126" t="s">
        <v>198</v>
      </c>
      <c r="B24" s="53" t="s">
        <v>62</v>
      </c>
      <c r="C24" s="180" t="s">
        <v>209</v>
      </c>
      <c r="D24" s="181"/>
      <c r="E24" s="182"/>
    </row>
    <row r="25" spans="1:5" ht="12" customHeight="1" thickBot="1">
      <c r="A25" s="129"/>
      <c r="B25" s="58" t="s">
        <v>63</v>
      </c>
      <c r="C25" s="183" t="s">
        <v>206</v>
      </c>
      <c r="D25" s="184"/>
      <c r="E25" s="185"/>
    </row>
  </sheetData>
  <mergeCells count="7">
    <mergeCell ref="C23:E23"/>
    <mergeCell ref="C24:E24"/>
    <mergeCell ref="C25:E25"/>
    <mergeCell ref="D15:E16"/>
    <mergeCell ref="D17:E17"/>
    <mergeCell ref="D18:E18"/>
    <mergeCell ref="D19:E1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2013-12-03T01:58:30Z</cp:lastPrinted>
  <dcterms:created xsi:type="dcterms:W3CDTF">2011-02-02T00:54:59Z</dcterms:created>
  <dcterms:modified xsi:type="dcterms:W3CDTF">2013-12-04T06:56:59Z</dcterms:modified>
</cp:coreProperties>
</file>