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수지" sheetId="3" r:id="rId3"/>
    <sheet name="사목회" sheetId="6" r:id="rId4"/>
    <sheet name="Sheet1" sheetId="4" r:id="rId5"/>
    <sheet name="참고" sheetId="5" r:id="rId6"/>
    <sheet name="Sheet2" sheetId="7" r:id="rId7"/>
    <sheet name="Sheet3" sheetId="8" r:id="rId8"/>
  </sheets>
  <externalReferences>
    <externalReference r:id="rId9"/>
  </externalReferences>
  <calcPr calcId="124519"/>
</workbook>
</file>

<file path=xl/calcChain.xml><?xml version="1.0" encoding="utf-8"?>
<calcChain xmlns="http://schemas.openxmlformats.org/spreadsheetml/2006/main">
  <c r="E18" i="2"/>
  <c r="B11"/>
  <c r="C62" i="3"/>
  <c r="B62"/>
  <c r="B62" i="6"/>
  <c r="C62"/>
  <c r="C63" i="3"/>
  <c r="B63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2.xml><?xml version="1.0" encoding="utf-8"?>
<comments xmlns="http://schemas.openxmlformats.org/spreadsheetml/2006/main">
  <authors>
    <author>sss</author>
  </authors>
  <commentList>
    <comment ref="A59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comments3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<sst xmlns="http://schemas.openxmlformats.org/spreadsheetml/2006/main" count="474" uniqueCount="220">
  <si>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</si>
  <si>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</si>
  <si>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</si>
  <si>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</si>
  <si>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</si>
  <si>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</si>
  <si>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</si>
  <si>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</si>
  <si>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</si>
  <si>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</si>
  <si>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정기적금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</si>
  <si>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</si>
  <si>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</si>
  <si>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</si>
  <si>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</si>
  <si>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</si>
  <si>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</si>
  <si>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</si>
  <si>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</si>
  <si>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</si>
  <si>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</si>
  <si>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</si>
  <si>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</si>
  <si>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</si>
  <si>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</si>
  <si>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</si>
  <si>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</si>
  <si>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</si>
  <si>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</si>
  <si>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</si>
  <si>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</si>
  <si>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</si>
  <si>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</si>
  <si>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</si>
  <si>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</si>
  <si>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교구납부금</t>
  </si>
  <si>
    <t xml:space="preserve">    사제생활비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</si>
  <si>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</si>
  <si>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</si>
  <si>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</si>
  <si>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</si>
  <si>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</si>
  <si>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</si>
  <si>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</si>
  <si>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</si>
  <si>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</si>
  <si>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</si>
  <si>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</si>
  <si>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</si>
  <si>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</si>
  <si>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</si>
  <si>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</si>
  <si>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</si>
  <si>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</si>
  <si>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</si>
  <si>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시설비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</si>
  <si>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</si>
  <si>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</si>
  <si>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</si>
  <si>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</si>
  <si>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</si>
  <si>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</si>
  <si>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</si>
  <si>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</si>
  <si>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</si>
  <si>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</si>
  <si>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</si>
  <si>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</si>
  <si>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</si>
  <si>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</si>
  <si>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</si>
  <si>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</si>
  <si>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정기적금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</si>
  <si>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</si>
  <si>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</si>
  <si>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</si>
  <si>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</si>
  <si>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</si>
  <si>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</si>
  <si>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</si>
  <si>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</si>
  <si>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</si>
  <si>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</si>
  <si>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</si>
  <si>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박강식 라파엘</t>
  </si>
  <si>
    <t>권미광 엘리사벳</t>
  </si>
  <si>
    <t>이수진 안젤라</t>
  </si>
  <si>
    <t>심윤철 시몬</t>
  </si>
  <si>
    <t xml:space="preserve">    기부금</t>
  </si>
  <si>
    <t xml:space="preserve">    혼배,장례</t>
  </si>
  <si>
    <t xml:space="preserve">    신자피정교육비</t>
  </si>
  <si>
    <t xml:space="preserve">    수수료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</si>
  <si>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</si>
  <si>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</si>
  <si>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</si>
  <si>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</si>
  <si>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</si>
  <si>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</si>
  <si>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</si>
  <si>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</si>
  <si>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</si>
  <si>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</si>
  <si>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</si>
  <si>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</si>
  <si>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</si>
  <si>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</si>
  <si>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</si>
  <si>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</si>
  <si>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</si>
  <si>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</si>
  <si>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</si>
  <si>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</si>
  <si>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</si>
  <si>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</si>
  <si>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성소후원금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</si>
  <si>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</si>
  <si>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</si>
  <si>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</si>
  <si>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</si>
  <si>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</si>
  <si>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</si>
  <si>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 xml:space="preserve">    퇴직급여충당금전입액</t>
  </si>
  <si>
    <t>특 전(19시)</t>
  </si>
  <si>
    <t>교 중(11시)</t>
  </si>
  <si>
    <t>차종만 율리아노</t>
  </si>
  <si>
    <t>연점숙 뮤리엘</t>
  </si>
  <si>
    <t xml:space="preserve">새 벽(06시) </t>
  </si>
  <si>
    <t>단체보조비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</si>
  <si>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</si>
  <si>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</si>
  <si>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</si>
  <si>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</si>
  <si>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</si>
  <si>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</si>
  <si>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</si>
  <si>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수입계</t>
    <phoneticPr fontId="1" type="noConversion"/>
  </si>
  <si>
    <t>지   출</t>
    <phoneticPr fontId="1" type="noConversion"/>
  </si>
  <si>
    <t>제전비</t>
    <phoneticPr fontId="1" type="noConversion"/>
  </si>
  <si>
    <t>전교비</t>
    <phoneticPr fontId="1" type="noConversion"/>
  </si>
  <si>
    <t>사제생활비외</t>
    <phoneticPr fontId="1" type="noConversion"/>
  </si>
  <si>
    <t>수녀생활비외</t>
    <phoneticPr fontId="1" type="noConversion"/>
  </si>
  <si>
    <t>주일학교운영비</t>
    <phoneticPr fontId="1" type="noConversion"/>
  </si>
  <si>
    <t xml:space="preserve"> 평화방송,
 통일기금</t>
    <phoneticPr fontId="1" type="noConversion"/>
  </si>
  <si>
    <t>지출계</t>
    <phoneticPr fontId="1" type="noConversion"/>
  </si>
  <si>
    <t xml:space="preserve">    사제교육비</t>
  </si>
  <si>
    <t xml:space="preserve">    직원교육비</t>
  </si>
  <si>
    <t xml:space="preserve">    조경비</t>
  </si>
  <si>
    <t>자선찬조비</t>
    <phoneticPr fontId="1" type="noConversion"/>
  </si>
  <si>
    <t>급여</t>
    <phoneticPr fontId="1" type="noConversion"/>
  </si>
  <si>
    <t>강경수 토마스A</t>
  </si>
  <si>
    <r>
      <t>서정문</t>
    </r>
    <r>
      <rPr>
        <sz val="8"/>
        <color rgb="FF000000"/>
        <rFont val="HY강M"/>
        <family val="1"/>
        <charset val="129"/>
      </rPr>
      <t xml:space="preserve"> 베르나르도</t>
    </r>
    <phoneticPr fontId="1" type="noConversion"/>
  </si>
  <si>
    <r>
      <t>고금애</t>
    </r>
    <r>
      <rPr>
        <sz val="8"/>
        <color rgb="FF000000"/>
        <rFont val="HY강M"/>
        <family val="1"/>
        <charset val="129"/>
      </rPr>
      <t xml:space="preserve"> 아나스타샤</t>
    </r>
    <phoneticPr fontId="1" type="noConversion"/>
  </si>
  <si>
    <r>
      <t>황영원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</si>
  <si>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>교구납부금</t>
    <phoneticPr fontId="1" type="noConversion"/>
  </si>
  <si>
    <t>신학생,보좌40만</t>
    <phoneticPr fontId="3" type="noConversion"/>
  </si>
  <si>
    <t xml:space="preserve">    선급법인세</t>
  </si>
  <si>
    <t xml:space="preserve">    기타수입</t>
  </si>
  <si>
    <t>김명옥 요안나</t>
  </si>
  <si>
    <t>2013년 6월 수지보고</t>
    <phoneticPr fontId="1" type="noConversion"/>
  </si>
  <si>
    <t xml:space="preserve">                   ◈6월 전입◈   </t>
    <phoneticPr fontId="3" type="noConversion"/>
  </si>
  <si>
    <t xml:space="preserve">              ◈7월 전례봉사 배정표 ◈   </t>
    <phoneticPr fontId="3" type="noConversion"/>
  </si>
  <si>
    <t>합 계</t>
  </si>
  <si>
    <t>400건</t>
    <phoneticPr fontId="1" type="noConversion"/>
  </si>
  <si>
    <t>교황주일2차헌금</t>
    <phoneticPr fontId="1" type="noConversion"/>
  </si>
  <si>
    <t>민족화해2차헌금</t>
    <phoneticPr fontId="1" type="noConversion"/>
  </si>
  <si>
    <t>상가찬조4건</t>
    <phoneticPr fontId="1" type="noConversion"/>
  </si>
  <si>
    <t>차량사용비</t>
    <phoneticPr fontId="1" type="noConversion"/>
  </si>
  <si>
    <t>손님신부60만/ 제병16.8만/ 초받침환입-50만</t>
    <phoneticPr fontId="1" type="noConversion"/>
  </si>
  <si>
    <t>커피16만/ 주보53.7만/예비자성지순례153.4만</t>
    <phoneticPr fontId="1" type="noConversion"/>
  </si>
  <si>
    <t>중고등부6.9만/유초등부126만</t>
    <phoneticPr fontId="1" type="noConversion"/>
  </si>
  <si>
    <t>전구,쓰레기봉투,환풍기,쓰레기봉투,기름걸레</t>
    <phoneticPr fontId="1" type="noConversion"/>
  </si>
  <si>
    <t>도시가스75.7만/전기93만</t>
    <phoneticPr fontId="1" type="noConversion"/>
  </si>
  <si>
    <t>제네레라교환등3건</t>
    <phoneticPr fontId="1" type="noConversion"/>
  </si>
  <si>
    <t>복사기,정수</t>
    <phoneticPr fontId="1" type="noConversion"/>
  </si>
  <si>
    <t>웹하드.전화,우편,인터넷,케이블</t>
    <phoneticPr fontId="1" type="noConversion"/>
  </si>
  <si>
    <t>직원 건강보험,연금,고용보험</t>
    <phoneticPr fontId="1" type="noConversion"/>
  </si>
  <si>
    <t>대건관유리45만/전등,전선등</t>
    <phoneticPr fontId="1" type="noConversion"/>
  </si>
  <si>
    <t>성체성혈대축일~연중제13주일</t>
    <phoneticPr fontId="1" type="noConversion"/>
  </si>
  <si>
    <t>19건</t>
    <phoneticPr fontId="1" type="noConversion"/>
  </si>
  <si>
    <t>적공13만, 노숙자30만</t>
    <phoneticPr fontId="1" type="noConversion"/>
  </si>
  <si>
    <t>성소개발17만, 장학80만</t>
    <phoneticPr fontId="1" type="noConversion"/>
  </si>
  <si>
    <t>청소,엘리베이터,전기안전,세콤</t>
    <phoneticPr fontId="1" type="noConversion"/>
  </si>
  <si>
    <t>7월 수지보고</t>
    <phoneticPr fontId="1" type="noConversion"/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</si>
  <si>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</si>
  <si>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</si>
  <si>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</si>
  <si>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</si>
  <si>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    역</t>
    <phoneticPr fontId="1" type="noConversion"/>
  </si>
  <si>
    <t>장학1,747,424/시설1,790,490/보통34,697/적공15,285</t>
    <phoneticPr fontId="1" type="noConversion"/>
  </si>
  <si>
    <t>청년사목10.3만/청년봉사6만/청년성가15만/사목110만/아뉴스13.2만/
성지대72.5만/청년복사3.9만/제대회4만/청년성서3만/여성구역8만/
지휘자 반주자220만/글로리아16만/성서여정10만/길잡이9.1만</t>
    <phoneticPr fontId="1" type="noConversion"/>
  </si>
  <si>
    <t>2013년247,027,000중 132,027,000남음</t>
    <phoneticPr fontId="1" type="noConversion"/>
  </si>
  <si>
    <t>성소후원회17만/당담신부10만</t>
    <phoneticPr fontId="1" type="noConversion"/>
  </si>
  <si>
    <t>신학생3명</t>
    <phoneticPr fontId="1" type="noConversion"/>
  </si>
  <si>
    <t>연령회55만/빈첸시오30만/남북화해 민화위 송금174.8만</t>
    <phoneticPr fontId="1" type="noConversion"/>
  </si>
  <si>
    <t>사무장외3명</t>
    <phoneticPr fontId="1" type="noConversion"/>
  </si>
  <si>
    <t>사무장외2명</t>
    <phoneticPr fontId="1" type="noConversion"/>
  </si>
  <si>
    <t>프로젝트 리프트 교체195만/가스밥솥수리36만/배수펌프6만</t>
    <phoneticPr fontId="1" type="noConversion"/>
  </si>
  <si>
    <t>정기적금(시설)</t>
    <phoneticPr fontId="3" type="noConversion"/>
  </si>
  <si>
    <t>정기예금(시설)</t>
    <phoneticPr fontId="1" type="noConversion"/>
  </si>
  <si>
    <t>이자</t>
    <phoneticPr fontId="1" type="noConversion"/>
  </si>
  <si>
    <t>기타예금(장학)</t>
    <phoneticPr fontId="1" type="noConversion"/>
  </si>
  <si>
    <t>6월 수지보고</t>
    <phoneticPr fontId="1" type="noConversion"/>
  </si>
  <si>
    <t>성소후원회17만/담당신부10만</t>
    <phoneticPr fontId="1" type="noConversion"/>
  </si>
  <si>
    <t>전구,쓰레기봉투,환풍기,기름걸레</t>
    <phoneticPr fontId="1" type="noConversion"/>
  </si>
  <si>
    <t>청년사목10.3만/청년봉사6만/청년성가15만/사목110만/
아뉴스13.2만/성지대72.5만/청년복사3.9만/제대회4만/청년성서3만/여성구역8만/지휘자 반주자220만/글로리아16만/성서여정10만/길잡이9.1만</t>
    <phoneticPr fontId="1" type="noConversion"/>
  </si>
  <si>
    <t>프로젝트 리프트 교체195만/가스밥솥수리36만/
배수펌프6만</t>
    <phoneticPr fontId="1" type="noConversion"/>
  </si>
  <si>
    <t>연령회55만/빈첸시오30만/
남북화해민화위 송금174.8만</t>
    <phoneticPr fontId="1" type="noConversion"/>
  </si>
  <si>
    <t>이재월 메라니오</t>
  </si>
  <si>
    <r>
      <t>고금애</t>
    </r>
    <r>
      <rPr>
        <sz val="7"/>
        <color rgb="FF000000"/>
        <rFont val="HY강M"/>
        <family val="1"/>
        <charset val="129"/>
      </rPr>
      <t xml:space="preserve"> 아나스타샤</t>
    </r>
    <phoneticPr fontId="1" type="noConversion"/>
  </si>
  <si>
    <r>
      <t>서정문</t>
    </r>
    <r>
      <rPr>
        <sz val="6"/>
        <color rgb="FF000000"/>
        <rFont val="HY강M"/>
        <family val="1"/>
        <charset val="129"/>
      </rPr>
      <t xml:space="preserve"> </t>
    </r>
    <r>
      <rPr>
        <sz val="7"/>
        <color rgb="FF000000"/>
        <rFont val="HY강M"/>
        <family val="1"/>
        <charset val="129"/>
      </rPr>
      <t>베르나르도</t>
    </r>
    <phoneticPr fontId="1" type="noConversion"/>
  </si>
  <si>
    <r>
      <t xml:space="preserve">서정문 </t>
    </r>
    <r>
      <rPr>
        <sz val="7"/>
        <color rgb="FF000000"/>
        <rFont val="HY강M"/>
        <family val="1"/>
        <charset val="129"/>
      </rPr>
      <t>베르나르도</t>
    </r>
    <phoneticPr fontId="1" type="noConversion"/>
  </si>
  <si>
    <r>
      <t>황영원</t>
    </r>
    <r>
      <rPr>
        <sz val="7"/>
        <color rgb="FF000000"/>
        <rFont val="HY강M"/>
        <family val="1"/>
        <charset val="129"/>
      </rPr>
      <t>보니파시오</t>
    </r>
    <phoneticPr fontId="1" type="noConversion"/>
  </si>
  <si>
    <t>평화방송1,644만/통일기금3,000만 남음</t>
    <phoneticPr fontId="1" type="noConversion"/>
  </si>
  <si>
    <t xml:space="preserve">보통예금 </t>
    <phoneticPr fontId="1" type="noConversion"/>
  </si>
  <si>
    <t>주임신부. 보좌신부</t>
    <phoneticPr fontId="1" type="noConversion"/>
  </si>
  <si>
    <t>2명</t>
    <phoneticPr fontId="1" type="noConversion"/>
  </si>
  <si>
    <t>사무장외 3명</t>
    <phoneticPr fontId="1" type="noConversion"/>
  </si>
  <si>
    <t>사무장외 2명</t>
    <phoneticPr fontId="1" type="noConversion"/>
  </si>
  <si>
    <t>제네레다교환등3건</t>
    <phoneticPr fontId="1" type="noConversion"/>
  </si>
  <si>
    <t>복사기,정수기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</si>
</sst>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b/>
      <sz val="9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8"/>
      <color indexed="11"/>
      <name val="돋움"/>
      <family val="3"/>
      <charset val="129"/>
    </font>
    <font>
      <sz val="8"/>
      <color indexed="14"/>
      <name val="돋움"/>
      <family val="3"/>
      <charset val="129"/>
    </font>
    <font>
      <sz val="11"/>
      <color theme="1"/>
      <name val="HY강M"/>
      <family val="1"/>
      <charset val="129"/>
    </font>
    <font>
      <sz val="10"/>
      <color theme="1"/>
      <name val="HY강M"/>
      <family val="1"/>
      <charset val="129"/>
    </font>
    <font>
      <b/>
      <sz val="10"/>
      <color theme="1"/>
      <name val="HY강M"/>
      <family val="1"/>
      <charset val="129"/>
    </font>
    <font>
      <sz val="8"/>
      <color indexed="14"/>
      <name val="HY강M"/>
      <family val="1"/>
      <charset val="129"/>
    </font>
    <font>
      <sz val="6"/>
      <color rgb="FF000000"/>
      <name val="HY강M"/>
      <family val="1"/>
      <charset val="129"/>
    </font>
    <font>
      <sz val="7"/>
      <color rgb="FF000000"/>
      <name val="HY강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176" fontId="28" fillId="2" borderId="14" xfId="0" applyNumberFormat="1" applyFont="1" applyFill="1" applyBorder="1" applyAlignment="1" applyProtection="1">
      <alignment horizontal="center" vertical="center"/>
    </xf>
    <xf numFmtId="176" fontId="13" fillId="2" borderId="15" xfId="0" applyNumberFormat="1" applyFont="1" applyFill="1" applyBorder="1" applyAlignment="1" applyProtection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5" borderId="14" xfId="0" applyNumberFormat="1" applyFont="1" applyFill="1" applyBorder="1" applyAlignment="1" applyProtection="1">
      <alignment horizontal="center" vertical="center"/>
    </xf>
    <xf numFmtId="0" fontId="26" fillId="0" borderId="17" xfId="0" applyFont="1" applyBorder="1" applyAlignment="1">
      <alignment horizontal="right" vertical="center"/>
    </xf>
    <xf numFmtId="0" fontId="27" fillId="0" borderId="18" xfId="0" applyFont="1" applyBorder="1" applyAlignment="1">
      <alignment horizontal="left" vertical="center"/>
    </xf>
    <xf numFmtId="0" fontId="26" fillId="4" borderId="9" xfId="0" applyFont="1" applyFill="1" applyBorder="1" applyAlignment="1">
      <alignment horizontal="left" vertical="center"/>
    </xf>
    <xf numFmtId="176" fontId="25" fillId="0" borderId="0" xfId="0" applyNumberFormat="1" applyFont="1">
      <alignment vertical="center"/>
    </xf>
    <xf numFmtId="176" fontId="16" fillId="0" borderId="1" xfId="0" applyNumberFormat="1" applyFont="1" applyFill="1" applyBorder="1" applyAlignment="1" applyProtection="1">
      <alignment horizontal="right" vertical="top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28" fillId="2" borderId="2" xfId="0" applyNumberFormat="1" applyFont="1" applyFill="1" applyBorder="1" applyAlignment="1" applyProtection="1">
      <alignment horizontal="center" vertical="center"/>
    </xf>
    <xf numFmtId="176" fontId="13" fillId="2" borderId="3" xfId="0" applyNumberFormat="1" applyFont="1" applyFill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176" fontId="28" fillId="4" borderId="10" xfId="0" applyNumberFormat="1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176" fontId="14" fillId="0" borderId="42" xfId="0" applyNumberFormat="1" applyFont="1" applyFill="1" applyBorder="1" applyAlignment="1" applyProtection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/>
    </xf>
    <xf numFmtId="0" fontId="32" fillId="0" borderId="22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24" xfId="0" applyFont="1" applyBorder="1" applyAlignment="1">
      <alignment horizontal="justify" vertical="center" wrapText="1"/>
    </xf>
    <xf numFmtId="0" fontId="32" fillId="0" borderId="43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 applyProtection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justify" vertical="center" wrapText="1"/>
    </xf>
    <xf numFmtId="0" fontId="32" fillId="0" borderId="31" xfId="0" applyFont="1" applyBorder="1" applyAlignment="1">
      <alignment horizontal="justify" vertical="center" wrapText="1"/>
    </xf>
    <xf numFmtId="0" fontId="32" fillId="0" borderId="33" xfId="0" applyFont="1" applyBorder="1" applyAlignment="1">
      <alignment horizontal="justify" vertical="center" wrapText="1"/>
    </xf>
    <xf numFmtId="0" fontId="32" fillId="0" borderId="35" xfId="0" applyFont="1" applyBorder="1" applyAlignment="1">
      <alignment horizontal="justify" vertical="center" wrapText="1"/>
    </xf>
    <xf numFmtId="0" fontId="32" fillId="0" borderId="36" xfId="0" applyFont="1" applyBorder="1" applyAlignment="1">
      <alignment horizontal="justify" vertical="center" wrapText="1"/>
    </xf>
    <xf numFmtId="176" fontId="14" fillId="0" borderId="6" xfId="0" applyNumberFormat="1" applyFont="1" applyFill="1" applyBorder="1" applyAlignment="1" applyProtection="1">
      <alignment horizontal="left" vertical="center"/>
    </xf>
    <xf numFmtId="176" fontId="33" fillId="2" borderId="1" xfId="0" applyNumberFormat="1" applyFont="1" applyFill="1" applyBorder="1" applyAlignment="1" applyProtection="1">
      <alignment horizontal="center" vertical="center"/>
    </xf>
    <xf numFmtId="176" fontId="34" fillId="0" borderId="1" xfId="0" applyNumberFormat="1" applyFont="1" applyFill="1" applyBorder="1" applyAlignment="1" applyProtection="1">
      <alignment horizontal="right" vertical="top"/>
    </xf>
    <xf numFmtId="176" fontId="34" fillId="0" borderId="1" xfId="0" applyNumberFormat="1" applyFont="1" applyFill="1" applyBorder="1" applyAlignment="1" applyProtection="1">
      <alignment horizontal="left" vertical="top"/>
    </xf>
    <xf numFmtId="176" fontId="3" fillId="0" borderId="1" xfId="0" applyNumberFormat="1" applyFont="1" applyFill="1" applyBorder="1" applyAlignment="1" applyProtection="1">
      <alignment horizontal="right" vertical="top"/>
    </xf>
    <xf numFmtId="176" fontId="3" fillId="0" borderId="1" xfId="0" applyNumberFormat="1" applyFont="1" applyFill="1" applyBorder="1" applyAlignment="1" applyProtection="1">
      <alignment horizontal="left" vertical="top"/>
    </xf>
    <xf numFmtId="0" fontId="21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center"/>
    </xf>
    <xf numFmtId="176" fontId="38" fillId="0" borderId="1" xfId="0" applyNumberFormat="1" applyFont="1" applyFill="1" applyBorder="1" applyAlignment="1" applyProtection="1">
      <alignment horizontal="left" vertical="center"/>
    </xf>
    <xf numFmtId="176" fontId="38" fillId="0" borderId="1" xfId="0" applyNumberFormat="1" applyFont="1" applyFill="1" applyBorder="1" applyAlignment="1" applyProtection="1">
      <alignment horizontal="right" vertical="center"/>
    </xf>
    <xf numFmtId="0" fontId="35" fillId="0" borderId="1" xfId="0" applyFont="1" applyBorder="1" applyAlignment="1">
      <alignment vertical="center"/>
    </xf>
    <xf numFmtId="0" fontId="12" fillId="3" borderId="1" xfId="0" applyFont="1" applyFill="1" applyBorder="1" applyAlignment="1" applyProtection="1">
      <alignment horizontal="left" vertical="center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6" fillId="0" borderId="1" xfId="0" applyFont="1" applyBorder="1" applyAlignment="1">
      <alignment vertical="center"/>
    </xf>
    <xf numFmtId="176" fontId="16" fillId="0" borderId="1" xfId="0" applyNumberFormat="1" applyFont="1" applyFill="1" applyBorder="1" applyAlignment="1" applyProtection="1">
      <alignment vertical="center"/>
    </xf>
    <xf numFmtId="177" fontId="28" fillId="0" borderId="1" xfId="0" applyNumberFormat="1" applyFont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0" fontId="27" fillId="0" borderId="13" xfId="0" applyFont="1" applyBorder="1" applyAlignment="1">
      <alignment vertical="center"/>
    </xf>
    <xf numFmtId="0" fontId="26" fillId="0" borderId="4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17" xfId="0" applyNumberFormat="1" applyFont="1" applyFill="1" applyBorder="1" applyAlignment="1" applyProtection="1">
      <alignment horizontal="right" vertical="center"/>
    </xf>
    <xf numFmtId="176" fontId="14" fillId="0" borderId="41" xfId="0" applyNumberFormat="1" applyFont="1" applyFill="1" applyBorder="1" applyAlignment="1" applyProtection="1">
      <alignment horizontal="right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176" fontId="13" fillId="0" borderId="15" xfId="0" applyNumberFormat="1" applyFont="1" applyFill="1" applyBorder="1" applyAlignment="1" applyProtection="1">
      <alignment horizontal="center" vertical="center"/>
    </xf>
    <xf numFmtId="176" fontId="13" fillId="0" borderId="16" xfId="0" applyNumberFormat="1" applyFont="1" applyFill="1" applyBorder="1" applyAlignment="1" applyProtection="1">
      <alignment horizontal="center" vertical="center"/>
    </xf>
    <xf numFmtId="176" fontId="33" fillId="2" borderId="1" xfId="0" applyNumberFormat="1" applyFont="1" applyFill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9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21" xfId="0" applyNumberFormat="1" applyFont="1" applyFill="1" applyBorder="1" applyAlignment="1" applyProtection="1">
      <alignment horizontal="center" vertical="center"/>
    </xf>
    <xf numFmtId="178" fontId="32" fillId="0" borderId="28" xfId="0" applyNumberFormat="1" applyFont="1" applyBorder="1" applyAlignment="1">
      <alignment horizontal="justify" vertical="center" wrapText="1"/>
    </xf>
    <xf numFmtId="178" fontId="32" fillId="0" borderId="30" xfId="0" applyNumberFormat="1" applyFont="1" applyBorder="1" applyAlignment="1">
      <alignment horizontal="justify" vertical="center" wrapText="1"/>
    </xf>
    <xf numFmtId="178" fontId="32" fillId="0" borderId="32" xfId="0" applyNumberFormat="1" applyFont="1" applyBorder="1" applyAlignment="1">
      <alignment horizontal="justify" vertical="center" wrapText="1"/>
    </xf>
    <xf numFmtId="178" fontId="32" fillId="0" borderId="34" xfId="0" applyNumberFormat="1" applyFont="1" applyBorder="1" applyAlignment="1">
      <alignment horizontal="justify" vertical="center" wrapText="1"/>
    </xf>
    <xf numFmtId="178" fontId="32" fillId="0" borderId="22" xfId="0" applyNumberFormat="1" applyFont="1" applyBorder="1" applyAlignment="1">
      <alignment horizontal="justify" vertical="center" wrapText="1"/>
    </xf>
    <xf numFmtId="178" fontId="32" fillId="0" borderId="23" xfId="0" applyNumberFormat="1" applyFont="1" applyBorder="1" applyAlignment="1">
      <alignment horizontal="justify" vertical="center" wrapText="1"/>
    </xf>
    <xf numFmtId="178" fontId="32" fillId="0" borderId="24" xfId="0" applyNumberFormat="1" applyFont="1" applyBorder="1" applyAlignment="1">
      <alignment horizontal="justify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7" zoomScale="150" zoomScaleNormal="150" workbookViewId="0">
      <selection activeCell="C8" sqref="C8"/>
    </sheetView>
  </sheetViews>
  <sheetFormatPr defaultRowHeight="16.5"/>
  <cols>
    <col min="1" max="1" width="9.625" customWidth="1"/>
    <col min="2" max="2" width="8.25" customWidth="1"/>
    <col min="3" max="3" width="26.25" customWidth="1"/>
    <col min="4" max="4" width="10" customWidth="1"/>
    <col min="5" max="5" width="8.125" customWidth="1"/>
    <col min="6" max="6" width="24.625" customWidth="1"/>
  </cols>
  <sheetData>
    <row r="1" spans="1:6" ht="25.5" customHeight="1" thickBot="1">
      <c r="A1" s="103" t="s">
        <v>158</v>
      </c>
      <c r="B1" s="104"/>
      <c r="C1" s="104"/>
      <c r="D1" s="104"/>
      <c r="E1" s="104"/>
      <c r="F1" s="105"/>
    </row>
    <row r="2" spans="1:6" ht="19.5" customHeight="1" thickBot="1">
      <c r="A2" s="41" t="s">
        <v>128</v>
      </c>
      <c r="B2" s="42" t="s">
        <v>129</v>
      </c>
      <c r="C2" s="43" t="s">
        <v>130</v>
      </c>
      <c r="D2" s="41" t="s">
        <v>128</v>
      </c>
      <c r="E2" s="42" t="s">
        <v>131</v>
      </c>
      <c r="F2" s="43" t="s">
        <v>130</v>
      </c>
    </row>
    <row r="3" spans="1:6" ht="19.5" customHeight="1">
      <c r="A3" s="67" t="s">
        <v>132</v>
      </c>
      <c r="B3" s="51">
        <v>28543000</v>
      </c>
      <c r="C3" s="100" t="s">
        <v>162</v>
      </c>
      <c r="D3" s="99" t="s">
        <v>139</v>
      </c>
      <c r="E3" s="51">
        <v>2200000</v>
      </c>
      <c r="F3" s="68" t="s">
        <v>214</v>
      </c>
    </row>
    <row r="4" spans="1:6" ht="19.5" customHeight="1">
      <c r="A4" s="67" t="s">
        <v>133</v>
      </c>
      <c r="B4" s="51">
        <v>22045620</v>
      </c>
      <c r="C4" s="100" t="s">
        <v>177</v>
      </c>
      <c r="D4" s="99" t="s">
        <v>140</v>
      </c>
      <c r="E4" s="51">
        <v>1810000</v>
      </c>
      <c r="F4" s="62" t="s">
        <v>215</v>
      </c>
    </row>
    <row r="5" spans="1:6" ht="19.5" customHeight="1">
      <c r="A5" s="67" t="s">
        <v>134</v>
      </c>
      <c r="B5" s="51">
        <v>1450000</v>
      </c>
      <c r="C5" s="100" t="s">
        <v>178</v>
      </c>
      <c r="D5" s="67" t="s">
        <v>148</v>
      </c>
      <c r="E5" s="51">
        <v>6891610</v>
      </c>
      <c r="F5" s="62" t="s">
        <v>216</v>
      </c>
    </row>
    <row r="6" spans="1:6" ht="19.5" customHeight="1">
      <c r="A6" s="74" t="s">
        <v>29</v>
      </c>
      <c r="B6" s="51">
        <v>1777300</v>
      </c>
      <c r="C6" s="100" t="s">
        <v>163</v>
      </c>
      <c r="D6" s="74" t="s">
        <v>58</v>
      </c>
      <c r="E6" s="51">
        <v>4373350</v>
      </c>
      <c r="F6" s="62" t="s">
        <v>217</v>
      </c>
    </row>
    <row r="7" spans="1:6" ht="19.5" customHeight="1">
      <c r="A7" s="74" t="s">
        <v>64</v>
      </c>
      <c r="B7" s="51">
        <v>1748210</v>
      </c>
      <c r="C7" s="100" t="s">
        <v>164</v>
      </c>
      <c r="D7" s="74" t="s">
        <v>47</v>
      </c>
      <c r="E7" s="51">
        <v>139000</v>
      </c>
      <c r="F7" s="100" t="s">
        <v>203</v>
      </c>
    </row>
    <row r="8" spans="1:6" ht="19.5" customHeight="1">
      <c r="A8" s="74" t="s">
        <v>115</v>
      </c>
      <c r="B8" s="51">
        <v>900000</v>
      </c>
      <c r="C8" s="100" t="s">
        <v>165</v>
      </c>
      <c r="D8" s="74" t="s">
        <v>48</v>
      </c>
      <c r="E8" s="51">
        <v>1687680</v>
      </c>
      <c r="F8" s="100" t="s">
        <v>171</v>
      </c>
    </row>
    <row r="9" spans="1:6" ht="19.5" customHeight="1">
      <c r="A9" s="74" t="s">
        <v>57</v>
      </c>
      <c r="B9" s="51">
        <v>34697</v>
      </c>
      <c r="C9" s="100" t="s">
        <v>213</v>
      </c>
      <c r="D9" s="74" t="s">
        <v>49</v>
      </c>
      <c r="E9" s="51">
        <v>430000</v>
      </c>
      <c r="F9" s="100" t="s">
        <v>218</v>
      </c>
    </row>
    <row r="10" spans="1:6" ht="19.5" customHeight="1" thickBot="1">
      <c r="A10" s="74" t="s">
        <v>156</v>
      </c>
      <c r="B10" s="51">
        <v>50000</v>
      </c>
      <c r="C10" s="100" t="s">
        <v>166</v>
      </c>
      <c r="D10" s="74" t="s">
        <v>50</v>
      </c>
      <c r="E10" s="51">
        <v>243560</v>
      </c>
      <c r="F10" s="100" t="s">
        <v>219</v>
      </c>
    </row>
    <row r="11" spans="1:6" ht="19.5" customHeight="1" thickBot="1">
      <c r="A11" s="44" t="s">
        <v>135</v>
      </c>
      <c r="B11" s="115">
        <f>SUM(B3:B10)</f>
        <v>56548827</v>
      </c>
      <c r="C11" s="116"/>
      <c r="D11" s="74" t="s">
        <v>51</v>
      </c>
      <c r="E11" s="51">
        <v>761550</v>
      </c>
      <c r="F11" s="100" t="s">
        <v>181</v>
      </c>
    </row>
    <row r="12" spans="1:6" ht="19.5" customHeight="1">
      <c r="A12" s="52" t="s">
        <v>128</v>
      </c>
      <c r="B12" s="53" t="s">
        <v>136</v>
      </c>
      <c r="C12" s="54" t="s">
        <v>130</v>
      </c>
      <c r="D12" s="74" t="s">
        <v>52</v>
      </c>
      <c r="E12" s="51">
        <v>263610</v>
      </c>
      <c r="F12" s="100" t="s">
        <v>174</v>
      </c>
    </row>
    <row r="13" spans="1:6" ht="19.5" customHeight="1">
      <c r="A13" s="99" t="s">
        <v>137</v>
      </c>
      <c r="B13" s="51">
        <v>268000</v>
      </c>
      <c r="C13" s="100" t="s">
        <v>167</v>
      </c>
      <c r="D13" s="74" t="s">
        <v>54</v>
      </c>
      <c r="E13" s="51">
        <v>606850</v>
      </c>
      <c r="F13" s="100" t="s">
        <v>175</v>
      </c>
    </row>
    <row r="14" spans="1:6" ht="19.5" customHeight="1">
      <c r="A14" s="99" t="s">
        <v>138</v>
      </c>
      <c r="B14" s="51">
        <v>2231400</v>
      </c>
      <c r="C14" s="100" t="s">
        <v>168</v>
      </c>
      <c r="D14" s="74" t="s">
        <v>55</v>
      </c>
      <c r="E14" s="51">
        <v>2370000</v>
      </c>
      <c r="F14" s="102" t="s">
        <v>205</v>
      </c>
    </row>
    <row r="15" spans="1:6" ht="19.5" customHeight="1">
      <c r="A15" s="67" t="s">
        <v>147</v>
      </c>
      <c r="B15" s="51">
        <v>2598210</v>
      </c>
      <c r="C15" s="102" t="s">
        <v>206</v>
      </c>
      <c r="D15" s="74" t="s">
        <v>56</v>
      </c>
      <c r="E15" s="51">
        <v>643000</v>
      </c>
      <c r="F15" s="100" t="s">
        <v>176</v>
      </c>
    </row>
    <row r="16" spans="1:6" ht="19.5" customHeight="1">
      <c r="A16" s="99" t="s">
        <v>141</v>
      </c>
      <c r="B16" s="51">
        <v>1330900</v>
      </c>
      <c r="C16" s="100" t="s">
        <v>169</v>
      </c>
      <c r="D16" s="58" t="s">
        <v>153</v>
      </c>
      <c r="E16" s="51">
        <v>25000000</v>
      </c>
      <c r="F16" s="100" t="s">
        <v>190</v>
      </c>
    </row>
    <row r="17" spans="1:6" ht="20.25" customHeight="1" thickBot="1">
      <c r="A17" s="109" t="s">
        <v>127</v>
      </c>
      <c r="B17" s="111">
        <v>5010540</v>
      </c>
      <c r="C17" s="113" t="s">
        <v>204</v>
      </c>
      <c r="D17" s="101" t="s">
        <v>142</v>
      </c>
      <c r="E17" s="45"/>
      <c r="F17" s="46" t="s">
        <v>212</v>
      </c>
    </row>
    <row r="18" spans="1:6" ht="18.75" customHeight="1" thickBot="1">
      <c r="A18" s="110"/>
      <c r="B18" s="112"/>
      <c r="C18" s="114"/>
      <c r="D18" s="44" t="s">
        <v>143</v>
      </c>
      <c r="E18" s="115">
        <f>SUM(E3:E17,B13:B18)</f>
        <v>58859260</v>
      </c>
      <c r="F18" s="116"/>
    </row>
    <row r="19" spans="1:6" ht="10.5" customHeight="1">
      <c r="A19" s="7"/>
      <c r="B19" s="7"/>
      <c r="C19" s="7"/>
      <c r="D19" s="7"/>
      <c r="E19" s="7"/>
      <c r="F19" s="7"/>
    </row>
    <row r="20" spans="1:6" ht="17.25" customHeight="1">
      <c r="A20" s="7"/>
      <c r="B20" s="7"/>
      <c r="C20" s="7"/>
      <c r="D20" s="7"/>
      <c r="E20" s="7"/>
      <c r="F20" s="7"/>
    </row>
    <row r="21" spans="1:6" ht="17.25" customHeight="1">
      <c r="A21" s="7"/>
      <c r="B21" s="7"/>
      <c r="C21" s="7"/>
      <c r="D21" s="7"/>
      <c r="E21" s="7"/>
      <c r="F21" s="7"/>
    </row>
    <row r="22" spans="1:6" ht="17.25" customHeight="1">
      <c r="A22" s="7"/>
      <c r="B22" s="7"/>
      <c r="C22" s="7"/>
      <c r="D22" s="7"/>
      <c r="E22" s="7"/>
      <c r="F22" s="7"/>
    </row>
    <row r="23" spans="1:6" ht="17.25" customHeight="1">
      <c r="A23" s="7"/>
      <c r="B23" s="7"/>
      <c r="C23" s="7"/>
      <c r="D23" s="7"/>
      <c r="E23" s="7"/>
      <c r="F23" s="7"/>
    </row>
    <row r="24" spans="1:6" ht="17.25" customHeight="1">
      <c r="A24" s="7"/>
      <c r="B24" s="7"/>
      <c r="C24" s="7"/>
      <c r="D24" s="7"/>
      <c r="E24" s="7"/>
      <c r="F24" s="7"/>
    </row>
    <row r="25" spans="1:6">
      <c r="A25" s="106" t="s">
        <v>159</v>
      </c>
      <c r="B25" s="107"/>
      <c r="C25" s="107"/>
      <c r="D25" s="108" t="s">
        <v>160</v>
      </c>
      <c r="E25" s="108"/>
      <c r="F25" s="108"/>
    </row>
  </sheetData>
  <mergeCells count="8">
    <mergeCell ref="A1:F1"/>
    <mergeCell ref="A25:C25"/>
    <mergeCell ref="D25:F25"/>
    <mergeCell ref="A17:A18"/>
    <mergeCell ref="B17:B18"/>
    <mergeCell ref="C17:C18"/>
    <mergeCell ref="E18:F18"/>
    <mergeCell ref="B11:C11"/>
  </mergeCells>
  <phoneticPr fontId="1" type="noConversion"/>
  <pageMargins left="0.4" right="0.33" top="0.75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A5" sqref="A5"/>
    </sheetView>
  </sheetViews>
  <sheetFormatPr defaultRowHeight="16.5"/>
  <cols>
    <col min="1" max="3" width="10.25" style="48" customWidth="1"/>
    <col min="4" max="4" width="10.25" style="39" customWidth="1"/>
    <col min="5" max="7" width="10.25" style="48" customWidth="1"/>
  </cols>
  <sheetData>
    <row r="1" spans="1:7">
      <c r="A1" s="117" t="s">
        <v>0</v>
      </c>
      <c r="B1" s="117"/>
      <c r="C1" s="117"/>
      <c r="D1" s="117" t="s">
        <v>1</v>
      </c>
      <c r="E1" s="117" t="s">
        <v>2</v>
      </c>
      <c r="F1" s="117"/>
      <c r="G1" s="117"/>
    </row>
    <row r="2" spans="1:7">
      <c r="A2" s="75" t="s">
        <v>3</v>
      </c>
      <c r="B2" s="75" t="s">
        <v>4</v>
      </c>
      <c r="C2" s="75" t="s">
        <v>5</v>
      </c>
      <c r="D2" s="117"/>
      <c r="E2" s="75" t="s">
        <v>5</v>
      </c>
      <c r="F2" s="75" t="s">
        <v>4</v>
      </c>
      <c r="G2" s="75" t="s">
        <v>3</v>
      </c>
    </row>
    <row r="3" spans="1:7">
      <c r="A3" s="76">
        <v>547795140</v>
      </c>
      <c r="B3" s="76">
        <v>1664385693</v>
      </c>
      <c r="C3" s="76">
        <v>168780738</v>
      </c>
      <c r="D3" s="77" t="s">
        <v>6</v>
      </c>
      <c r="E3" s="76">
        <v>166716394</v>
      </c>
      <c r="F3" s="76">
        <v>1116590553</v>
      </c>
      <c r="G3" s="76">
        <v>0</v>
      </c>
    </row>
    <row r="4" spans="1:7">
      <c r="A4" s="78">
        <v>3636560</v>
      </c>
      <c r="B4" s="78">
        <v>728124393</v>
      </c>
      <c r="C4" s="78">
        <v>112833344</v>
      </c>
      <c r="D4" s="79" t="s">
        <v>7</v>
      </c>
      <c r="E4" s="78">
        <v>109196784</v>
      </c>
      <c r="F4" s="78">
        <v>724487833</v>
      </c>
      <c r="G4" s="78">
        <v>0</v>
      </c>
    </row>
    <row r="5" spans="1:7">
      <c r="A5" s="78">
        <v>17324690</v>
      </c>
      <c r="B5" s="78">
        <v>350116560</v>
      </c>
      <c r="C5" s="78">
        <v>47472617</v>
      </c>
      <c r="D5" s="79" t="s">
        <v>8</v>
      </c>
      <c r="E5" s="78">
        <v>57119610</v>
      </c>
      <c r="F5" s="78">
        <v>332791870</v>
      </c>
      <c r="G5" s="78">
        <v>0</v>
      </c>
    </row>
    <row r="6" spans="1:7">
      <c r="A6" s="78">
        <v>205695818</v>
      </c>
      <c r="B6" s="78">
        <v>205695818</v>
      </c>
      <c r="C6" s="78">
        <v>1790490</v>
      </c>
      <c r="D6" s="79" t="s">
        <v>9</v>
      </c>
      <c r="E6" s="78">
        <v>0</v>
      </c>
      <c r="F6" s="78">
        <v>0</v>
      </c>
      <c r="G6" s="78">
        <v>0</v>
      </c>
    </row>
    <row r="7" spans="1:7">
      <c r="A7" s="78">
        <v>8000000</v>
      </c>
      <c r="B7" s="78">
        <v>56000000</v>
      </c>
      <c r="C7" s="78">
        <v>4000000</v>
      </c>
      <c r="D7" s="79" t="s">
        <v>10</v>
      </c>
      <c r="E7" s="78">
        <v>0</v>
      </c>
      <c r="F7" s="78">
        <v>48000000</v>
      </c>
      <c r="G7" s="78">
        <v>0</v>
      </c>
    </row>
    <row r="8" spans="1:7">
      <c r="A8" s="78">
        <v>107187326</v>
      </c>
      <c r="B8" s="78">
        <v>118087326</v>
      </c>
      <c r="C8" s="78">
        <v>2684287</v>
      </c>
      <c r="D8" s="79" t="s">
        <v>11</v>
      </c>
      <c r="E8" s="78">
        <v>400000</v>
      </c>
      <c r="F8" s="78">
        <v>10900000</v>
      </c>
      <c r="G8" s="78">
        <v>0</v>
      </c>
    </row>
    <row r="9" spans="1:7">
      <c r="A9" s="78">
        <v>107369896</v>
      </c>
      <c r="B9" s="78">
        <v>107369896</v>
      </c>
      <c r="C9" s="78">
        <v>0</v>
      </c>
      <c r="D9" s="79" t="s">
        <v>12</v>
      </c>
      <c r="E9" s="78">
        <v>0</v>
      </c>
      <c r="F9" s="78">
        <v>0</v>
      </c>
      <c r="G9" s="78">
        <v>0</v>
      </c>
    </row>
    <row r="10" spans="1:7">
      <c r="A10" s="78">
        <v>-410850</v>
      </c>
      <c r="B10" s="78">
        <v>0</v>
      </c>
      <c r="C10" s="78">
        <v>0</v>
      </c>
      <c r="D10" s="79" t="s">
        <v>155</v>
      </c>
      <c r="E10" s="78">
        <v>0</v>
      </c>
      <c r="F10" s="78">
        <v>410850</v>
      </c>
      <c r="G10" s="78">
        <v>0</v>
      </c>
    </row>
    <row r="11" spans="1:7">
      <c r="A11" s="78">
        <v>2371430</v>
      </c>
      <c r="B11" s="78">
        <v>2371430</v>
      </c>
      <c r="C11" s="78">
        <v>0</v>
      </c>
      <c r="D11" s="79" t="s">
        <v>13</v>
      </c>
      <c r="E11" s="78">
        <v>0</v>
      </c>
      <c r="F11" s="78">
        <v>0</v>
      </c>
      <c r="G11" s="78">
        <v>0</v>
      </c>
    </row>
    <row r="12" spans="1:7">
      <c r="A12" s="78">
        <v>132300</v>
      </c>
      <c r="B12" s="78">
        <v>132300</v>
      </c>
      <c r="C12" s="78">
        <v>0</v>
      </c>
      <c r="D12" s="79" t="s">
        <v>14</v>
      </c>
      <c r="E12" s="78">
        <v>0</v>
      </c>
      <c r="F12" s="78">
        <v>0</v>
      </c>
      <c r="G12" s="78">
        <v>0</v>
      </c>
    </row>
    <row r="13" spans="1:7">
      <c r="A13" s="78">
        <v>16502900</v>
      </c>
      <c r="B13" s="78">
        <v>16502900</v>
      </c>
      <c r="C13" s="78">
        <v>0</v>
      </c>
      <c r="D13" s="79" t="s">
        <v>15</v>
      </c>
      <c r="E13" s="78">
        <v>0</v>
      </c>
      <c r="F13" s="78">
        <v>0</v>
      </c>
      <c r="G13" s="78">
        <v>0</v>
      </c>
    </row>
    <row r="14" spans="1:7">
      <c r="A14" s="78">
        <v>79985070</v>
      </c>
      <c r="B14" s="78">
        <v>79985070</v>
      </c>
      <c r="C14" s="78">
        <v>0</v>
      </c>
      <c r="D14" s="79" t="s">
        <v>106</v>
      </c>
      <c r="E14" s="78">
        <v>0</v>
      </c>
      <c r="F14" s="78">
        <v>0</v>
      </c>
      <c r="G14" s="78">
        <v>0</v>
      </c>
    </row>
    <row r="15" spans="1:7">
      <c r="A15" s="76">
        <v>0</v>
      </c>
      <c r="B15" s="76">
        <v>8434070</v>
      </c>
      <c r="C15" s="76">
        <v>1473730</v>
      </c>
      <c r="D15" s="77" t="s">
        <v>16</v>
      </c>
      <c r="E15" s="76">
        <v>1473730</v>
      </c>
      <c r="F15" s="76">
        <v>112017885</v>
      </c>
      <c r="G15" s="76">
        <v>103583815</v>
      </c>
    </row>
    <row r="16" spans="1:7">
      <c r="A16" s="78">
        <v>0</v>
      </c>
      <c r="B16" s="78">
        <v>8434070</v>
      </c>
      <c r="C16" s="78">
        <v>1473730</v>
      </c>
      <c r="D16" s="79" t="s">
        <v>17</v>
      </c>
      <c r="E16" s="78">
        <v>1473730</v>
      </c>
      <c r="F16" s="78">
        <v>8434070</v>
      </c>
      <c r="G16" s="78">
        <v>0</v>
      </c>
    </row>
    <row r="17" spans="1:7">
      <c r="A17" s="78">
        <v>0</v>
      </c>
      <c r="B17" s="78">
        <v>0</v>
      </c>
      <c r="C17" s="78">
        <v>0</v>
      </c>
      <c r="D17" s="79" t="s">
        <v>18</v>
      </c>
      <c r="E17" s="78">
        <v>0</v>
      </c>
      <c r="F17" s="78">
        <v>103583815</v>
      </c>
      <c r="G17" s="78">
        <v>103583815</v>
      </c>
    </row>
    <row r="18" spans="1:7">
      <c r="A18" s="76">
        <v>0</v>
      </c>
      <c r="B18" s="76">
        <v>0</v>
      </c>
      <c r="C18" s="76">
        <v>0</v>
      </c>
      <c r="D18" s="77" t="s">
        <v>19</v>
      </c>
      <c r="E18" s="76">
        <v>0</v>
      </c>
      <c r="F18" s="76">
        <v>426956912</v>
      </c>
      <c r="G18" s="76">
        <v>426956912</v>
      </c>
    </row>
    <row r="19" spans="1:7">
      <c r="A19" s="78">
        <v>0</v>
      </c>
      <c r="B19" s="78">
        <v>0</v>
      </c>
      <c r="C19" s="78">
        <v>0</v>
      </c>
      <c r="D19" s="79" t="s">
        <v>20</v>
      </c>
      <c r="E19" s="78">
        <v>0</v>
      </c>
      <c r="F19" s="78">
        <v>38137466</v>
      </c>
      <c r="G19" s="78">
        <v>38137466</v>
      </c>
    </row>
    <row r="20" spans="1:7">
      <c r="A20" s="78">
        <v>0</v>
      </c>
      <c r="B20" s="78">
        <v>0</v>
      </c>
      <c r="C20" s="78">
        <v>0</v>
      </c>
      <c r="D20" s="79" t="s">
        <v>21</v>
      </c>
      <c r="E20" s="78">
        <v>0</v>
      </c>
      <c r="F20" s="78">
        <v>388819446</v>
      </c>
      <c r="G20" s="78">
        <v>388819446</v>
      </c>
    </row>
    <row r="21" spans="1:7">
      <c r="A21" s="76">
        <v>0</v>
      </c>
      <c r="B21" s="76">
        <v>0</v>
      </c>
      <c r="C21" s="76">
        <v>0</v>
      </c>
      <c r="D21" s="77" t="s">
        <v>22</v>
      </c>
      <c r="E21" s="76">
        <v>61493604</v>
      </c>
      <c r="F21" s="76">
        <v>382342453</v>
      </c>
      <c r="G21" s="76">
        <v>382342453</v>
      </c>
    </row>
    <row r="22" spans="1:7">
      <c r="A22" s="78">
        <v>0</v>
      </c>
      <c r="B22" s="78">
        <v>0</v>
      </c>
      <c r="C22" s="78">
        <v>0</v>
      </c>
      <c r="D22" s="79" t="s">
        <v>23</v>
      </c>
      <c r="E22" s="78">
        <v>28543000</v>
      </c>
      <c r="F22" s="78">
        <v>177482000</v>
      </c>
      <c r="G22" s="78">
        <v>177482000</v>
      </c>
    </row>
    <row r="23" spans="1:7">
      <c r="A23" s="78">
        <v>0</v>
      </c>
      <c r="B23" s="78">
        <v>0</v>
      </c>
      <c r="C23" s="78">
        <v>0</v>
      </c>
      <c r="D23" s="79" t="s">
        <v>24</v>
      </c>
      <c r="E23" s="78">
        <v>22045620</v>
      </c>
      <c r="F23" s="78">
        <v>119803850</v>
      </c>
      <c r="G23" s="78">
        <v>119803850</v>
      </c>
    </row>
    <row r="24" spans="1:7">
      <c r="A24" s="78">
        <v>0</v>
      </c>
      <c r="B24" s="78">
        <v>0</v>
      </c>
      <c r="C24" s="78">
        <v>0</v>
      </c>
      <c r="D24" s="79" t="s">
        <v>25</v>
      </c>
      <c r="E24" s="78">
        <v>1450000</v>
      </c>
      <c r="F24" s="78">
        <v>14624000</v>
      </c>
      <c r="G24" s="78">
        <v>14624000</v>
      </c>
    </row>
    <row r="25" spans="1:7">
      <c r="A25" s="78">
        <v>0</v>
      </c>
      <c r="B25" s="78">
        <v>0</v>
      </c>
      <c r="C25" s="78">
        <v>0</v>
      </c>
      <c r="D25" s="79" t="s">
        <v>26</v>
      </c>
      <c r="E25" s="78">
        <v>0</v>
      </c>
      <c r="F25" s="78">
        <v>786000</v>
      </c>
      <c r="G25" s="78">
        <v>786000</v>
      </c>
    </row>
    <row r="26" spans="1:7">
      <c r="A26" s="78">
        <v>0</v>
      </c>
      <c r="B26" s="78">
        <v>0</v>
      </c>
      <c r="C26" s="78">
        <v>0</v>
      </c>
      <c r="D26" s="79" t="s">
        <v>114</v>
      </c>
      <c r="E26" s="78">
        <v>0</v>
      </c>
      <c r="F26" s="78">
        <v>0</v>
      </c>
      <c r="G26" s="78">
        <v>0</v>
      </c>
    </row>
    <row r="27" spans="1:7">
      <c r="A27" s="78">
        <v>0</v>
      </c>
      <c r="B27" s="78">
        <v>0</v>
      </c>
      <c r="C27" s="78">
        <v>0</v>
      </c>
      <c r="D27" s="79" t="s">
        <v>27</v>
      </c>
      <c r="E27" s="78">
        <v>430000</v>
      </c>
      <c r="F27" s="78">
        <v>4550080</v>
      </c>
      <c r="G27" s="78">
        <v>4550080</v>
      </c>
    </row>
    <row r="28" spans="1:7">
      <c r="A28" s="78">
        <v>0</v>
      </c>
      <c r="B28" s="78">
        <v>0</v>
      </c>
      <c r="C28" s="78">
        <v>0</v>
      </c>
      <c r="D28" s="79" t="s">
        <v>28</v>
      </c>
      <c r="E28" s="78">
        <v>970000</v>
      </c>
      <c r="F28" s="78">
        <v>22843040</v>
      </c>
      <c r="G28" s="78">
        <v>22843040</v>
      </c>
    </row>
    <row r="29" spans="1:7">
      <c r="A29" s="78">
        <v>0</v>
      </c>
      <c r="B29" s="78">
        <v>0</v>
      </c>
      <c r="C29" s="78">
        <v>0</v>
      </c>
      <c r="D29" s="79" t="s">
        <v>29</v>
      </c>
      <c r="E29" s="78">
        <v>1777300</v>
      </c>
      <c r="F29" s="78">
        <v>13096680</v>
      </c>
      <c r="G29" s="78">
        <v>13096680</v>
      </c>
    </row>
    <row r="30" spans="1:7">
      <c r="A30" s="78">
        <v>0</v>
      </c>
      <c r="B30" s="78">
        <v>0</v>
      </c>
      <c r="C30" s="78">
        <v>0</v>
      </c>
      <c r="D30" s="79" t="s">
        <v>64</v>
      </c>
      <c r="E30" s="78">
        <v>1748210</v>
      </c>
      <c r="F30" s="78">
        <v>6761540</v>
      </c>
      <c r="G30" s="78">
        <v>6761540</v>
      </c>
    </row>
    <row r="31" spans="1:7">
      <c r="A31" s="78">
        <v>0</v>
      </c>
      <c r="B31" s="78">
        <v>0</v>
      </c>
      <c r="C31" s="78">
        <v>0</v>
      </c>
      <c r="D31" s="79" t="s">
        <v>88</v>
      </c>
      <c r="E31" s="78">
        <v>0</v>
      </c>
      <c r="F31" s="78">
        <v>2010000</v>
      </c>
      <c r="G31" s="78">
        <v>2010000</v>
      </c>
    </row>
    <row r="32" spans="1:7">
      <c r="A32" s="78">
        <v>0</v>
      </c>
      <c r="B32" s="78">
        <v>0</v>
      </c>
      <c r="C32" s="78">
        <v>0</v>
      </c>
      <c r="D32" s="79" t="s">
        <v>115</v>
      </c>
      <c r="E32" s="78">
        <v>900000</v>
      </c>
      <c r="F32" s="78">
        <v>5670000</v>
      </c>
      <c r="G32" s="78">
        <v>5670000</v>
      </c>
    </row>
    <row r="33" spans="1:7">
      <c r="A33" s="78">
        <v>0</v>
      </c>
      <c r="B33" s="78">
        <v>0</v>
      </c>
      <c r="C33" s="78">
        <v>0</v>
      </c>
      <c r="D33" s="79" t="s">
        <v>120</v>
      </c>
      <c r="E33" s="78">
        <v>0</v>
      </c>
      <c r="F33" s="78">
        <v>8000000</v>
      </c>
      <c r="G33" s="78">
        <v>8000000</v>
      </c>
    </row>
    <row r="34" spans="1:7">
      <c r="A34" s="78">
        <v>0</v>
      </c>
      <c r="B34" s="78">
        <v>0</v>
      </c>
      <c r="C34" s="78">
        <v>0</v>
      </c>
      <c r="D34" s="79" t="s">
        <v>89</v>
      </c>
      <c r="E34" s="78">
        <v>0</v>
      </c>
      <c r="F34" s="78">
        <v>150000</v>
      </c>
      <c r="G34" s="78">
        <v>150000</v>
      </c>
    </row>
    <row r="35" spans="1:7">
      <c r="A35" s="78">
        <v>0</v>
      </c>
      <c r="B35" s="78">
        <v>0</v>
      </c>
      <c r="C35" s="78">
        <v>0</v>
      </c>
      <c r="D35" s="79" t="s">
        <v>57</v>
      </c>
      <c r="E35" s="78">
        <v>3579474</v>
      </c>
      <c r="F35" s="78">
        <v>6415263</v>
      </c>
      <c r="G35" s="78">
        <v>6415263</v>
      </c>
    </row>
    <row r="36" spans="1:7">
      <c r="A36" s="78">
        <v>0</v>
      </c>
      <c r="B36" s="78">
        <v>0</v>
      </c>
      <c r="C36" s="78">
        <v>0</v>
      </c>
      <c r="D36" s="79" t="s">
        <v>156</v>
      </c>
      <c r="E36" s="78">
        <v>50000</v>
      </c>
      <c r="F36" s="78">
        <v>150000</v>
      </c>
      <c r="G36" s="78">
        <v>150000</v>
      </c>
    </row>
    <row r="37" spans="1:7">
      <c r="A37" s="76">
        <v>365088040</v>
      </c>
      <c r="B37" s="76">
        <v>365088040</v>
      </c>
      <c r="C37" s="76">
        <v>59429260</v>
      </c>
      <c r="D37" s="77" t="s">
        <v>30</v>
      </c>
      <c r="E37" s="76">
        <v>0</v>
      </c>
      <c r="F37" s="76">
        <v>0</v>
      </c>
      <c r="G37" s="76">
        <v>0</v>
      </c>
    </row>
    <row r="38" spans="1:7">
      <c r="A38" s="78">
        <v>6658000</v>
      </c>
      <c r="B38" s="78">
        <v>6658000</v>
      </c>
      <c r="C38" s="78">
        <v>268000</v>
      </c>
      <c r="D38" s="79" t="s">
        <v>31</v>
      </c>
      <c r="E38" s="78">
        <v>0</v>
      </c>
      <c r="F38" s="78">
        <v>0</v>
      </c>
      <c r="G38" s="78">
        <v>0</v>
      </c>
    </row>
    <row r="39" spans="1:7">
      <c r="A39" s="78">
        <v>7777860</v>
      </c>
      <c r="B39" s="78">
        <v>7777860</v>
      </c>
      <c r="C39" s="78">
        <v>2231400</v>
      </c>
      <c r="D39" s="79" t="s">
        <v>32</v>
      </c>
      <c r="E39" s="78">
        <v>0</v>
      </c>
      <c r="F39" s="78">
        <v>0</v>
      </c>
      <c r="G39" s="78">
        <v>0</v>
      </c>
    </row>
    <row r="40" spans="1:7">
      <c r="A40" s="78">
        <v>37929430</v>
      </c>
      <c r="B40" s="78">
        <v>37929430</v>
      </c>
      <c r="C40" s="78">
        <v>5010540</v>
      </c>
      <c r="D40" s="79" t="s">
        <v>33</v>
      </c>
      <c r="E40" s="78">
        <v>0</v>
      </c>
      <c r="F40" s="78">
        <v>0</v>
      </c>
      <c r="G40" s="78">
        <v>0</v>
      </c>
    </row>
    <row r="41" spans="1:7">
      <c r="A41" s="78">
        <v>13705520</v>
      </c>
      <c r="B41" s="78">
        <v>13705520</v>
      </c>
      <c r="C41" s="78">
        <v>1330900</v>
      </c>
      <c r="D41" s="79" t="s">
        <v>34</v>
      </c>
      <c r="E41" s="78">
        <v>0</v>
      </c>
      <c r="F41" s="78">
        <v>0</v>
      </c>
      <c r="G41" s="78">
        <v>0</v>
      </c>
    </row>
    <row r="42" spans="1:7">
      <c r="A42" s="78">
        <v>115000000</v>
      </c>
      <c r="B42" s="78">
        <v>115000000</v>
      </c>
      <c r="C42" s="78">
        <v>25000000</v>
      </c>
      <c r="D42" s="79" t="s">
        <v>35</v>
      </c>
      <c r="E42" s="78">
        <v>0</v>
      </c>
      <c r="F42" s="78">
        <v>0</v>
      </c>
      <c r="G42" s="78">
        <v>0</v>
      </c>
    </row>
    <row r="43" spans="1:7">
      <c r="A43" s="78">
        <v>11319380</v>
      </c>
      <c r="B43" s="78">
        <v>11319380</v>
      </c>
      <c r="C43" s="78">
        <v>0</v>
      </c>
      <c r="D43" s="79" t="s">
        <v>29</v>
      </c>
      <c r="E43" s="78">
        <v>0</v>
      </c>
      <c r="F43" s="78">
        <v>0</v>
      </c>
      <c r="G43" s="78">
        <v>0</v>
      </c>
    </row>
    <row r="44" spans="1:7">
      <c r="A44" s="78">
        <v>7000000</v>
      </c>
      <c r="B44" s="78">
        <v>7000000</v>
      </c>
      <c r="C44" s="78">
        <v>1000000</v>
      </c>
      <c r="D44" s="79" t="s">
        <v>36</v>
      </c>
      <c r="E44" s="78">
        <v>0</v>
      </c>
      <c r="F44" s="78">
        <v>0</v>
      </c>
      <c r="G44" s="78">
        <v>0</v>
      </c>
    </row>
    <row r="45" spans="1:7">
      <c r="A45" s="78">
        <v>6000000</v>
      </c>
      <c r="B45" s="78">
        <v>6000000</v>
      </c>
      <c r="C45" s="78">
        <v>1000000</v>
      </c>
      <c r="D45" s="79" t="s">
        <v>37</v>
      </c>
      <c r="E45" s="78">
        <v>0</v>
      </c>
      <c r="F45" s="78">
        <v>0</v>
      </c>
      <c r="G45" s="78">
        <v>0</v>
      </c>
    </row>
    <row r="46" spans="1:7">
      <c r="A46" s="78">
        <v>7800000</v>
      </c>
      <c r="B46" s="78">
        <v>7800000</v>
      </c>
      <c r="C46" s="78">
        <v>1000000</v>
      </c>
      <c r="D46" s="79" t="s">
        <v>38</v>
      </c>
      <c r="E46" s="78">
        <v>0</v>
      </c>
      <c r="F46" s="78">
        <v>0</v>
      </c>
      <c r="G46" s="78">
        <v>0</v>
      </c>
    </row>
    <row r="47" spans="1:7">
      <c r="A47" s="78">
        <v>3000000</v>
      </c>
      <c r="B47" s="78">
        <v>3000000</v>
      </c>
      <c r="C47" s="78">
        <v>500000</v>
      </c>
      <c r="D47" s="79" t="s">
        <v>39</v>
      </c>
      <c r="E47" s="78">
        <v>0</v>
      </c>
      <c r="F47" s="78">
        <v>0</v>
      </c>
      <c r="G47" s="78">
        <v>0</v>
      </c>
    </row>
    <row r="48" spans="1:7">
      <c r="A48" s="78">
        <v>5600000</v>
      </c>
      <c r="B48" s="78">
        <v>5600000</v>
      </c>
      <c r="C48" s="78">
        <v>200000</v>
      </c>
      <c r="D48" s="79" t="s">
        <v>40</v>
      </c>
      <c r="E48" s="78">
        <v>0</v>
      </c>
      <c r="F48" s="78">
        <v>0</v>
      </c>
      <c r="G48" s="78">
        <v>0</v>
      </c>
    </row>
    <row r="49" spans="1:7">
      <c r="A49" s="78">
        <v>1060000</v>
      </c>
      <c r="B49" s="78">
        <v>1060000</v>
      </c>
      <c r="C49" s="78">
        <v>310000</v>
      </c>
      <c r="D49" s="79" t="s">
        <v>41</v>
      </c>
      <c r="E49" s="78">
        <v>0</v>
      </c>
      <c r="F49" s="78">
        <v>0</v>
      </c>
      <c r="G49" s="78">
        <v>0</v>
      </c>
    </row>
    <row r="50" spans="1:7">
      <c r="A50" s="78">
        <v>1400000</v>
      </c>
      <c r="B50" s="78">
        <v>1400000</v>
      </c>
      <c r="C50" s="78">
        <v>0</v>
      </c>
      <c r="D50" s="79" t="s">
        <v>144</v>
      </c>
      <c r="E50" s="78">
        <v>0</v>
      </c>
      <c r="F50" s="78">
        <v>0</v>
      </c>
      <c r="G50" s="78">
        <v>0</v>
      </c>
    </row>
    <row r="51" spans="1:7">
      <c r="A51" s="78">
        <v>1790430</v>
      </c>
      <c r="B51" s="78">
        <v>1790430</v>
      </c>
      <c r="C51" s="78">
        <v>0</v>
      </c>
      <c r="D51" s="79" t="s">
        <v>90</v>
      </c>
      <c r="E51" s="78">
        <v>0</v>
      </c>
      <c r="F51" s="78">
        <v>0</v>
      </c>
      <c r="G51" s="78">
        <v>0</v>
      </c>
    </row>
    <row r="52" spans="1:7">
      <c r="A52" s="78">
        <v>100000</v>
      </c>
      <c r="B52" s="78">
        <v>100000</v>
      </c>
      <c r="C52" s="78">
        <v>0</v>
      </c>
      <c r="D52" s="79" t="s">
        <v>145</v>
      </c>
      <c r="E52" s="78">
        <v>0</v>
      </c>
      <c r="F52" s="78">
        <v>0</v>
      </c>
      <c r="G52" s="78">
        <v>0</v>
      </c>
    </row>
    <row r="53" spans="1:7">
      <c r="A53" s="78">
        <v>17901000</v>
      </c>
      <c r="B53" s="78">
        <v>17901000</v>
      </c>
      <c r="C53" s="78">
        <v>270000</v>
      </c>
      <c r="D53" s="79" t="s">
        <v>42</v>
      </c>
      <c r="E53" s="78">
        <v>0</v>
      </c>
      <c r="F53" s="78">
        <v>0</v>
      </c>
      <c r="G53" s="78">
        <v>0</v>
      </c>
    </row>
    <row r="54" spans="1:7">
      <c r="A54" s="78">
        <v>2100000</v>
      </c>
      <c r="B54" s="78">
        <v>2100000</v>
      </c>
      <c r="C54" s="78">
        <v>300000</v>
      </c>
      <c r="D54" s="79" t="s">
        <v>43</v>
      </c>
      <c r="E54" s="78">
        <v>0</v>
      </c>
      <c r="F54" s="78">
        <v>0</v>
      </c>
      <c r="G54" s="78">
        <v>0</v>
      </c>
    </row>
    <row r="55" spans="1:7">
      <c r="A55" s="78">
        <v>24126940</v>
      </c>
      <c r="B55" s="78">
        <v>24126940</v>
      </c>
      <c r="C55" s="78">
        <v>2598210</v>
      </c>
      <c r="D55" s="79" t="s">
        <v>44</v>
      </c>
      <c r="E55" s="78">
        <v>0</v>
      </c>
      <c r="F55" s="78">
        <v>0</v>
      </c>
      <c r="G55" s="78">
        <v>0</v>
      </c>
    </row>
    <row r="56" spans="1:7">
      <c r="A56" s="78">
        <v>27641554</v>
      </c>
      <c r="B56" s="78">
        <v>27641554</v>
      </c>
      <c r="C56" s="78">
        <v>4611459</v>
      </c>
      <c r="D56" s="79" t="s">
        <v>45</v>
      </c>
      <c r="E56" s="78">
        <v>0</v>
      </c>
      <c r="F56" s="78">
        <v>0</v>
      </c>
      <c r="G56" s="78">
        <v>0</v>
      </c>
    </row>
    <row r="57" spans="1:7">
      <c r="A57" s="78">
        <v>13670726</v>
      </c>
      <c r="B57" s="78">
        <v>13670726</v>
      </c>
      <c r="C57" s="78">
        <v>2280151</v>
      </c>
      <c r="D57" s="79" t="s">
        <v>46</v>
      </c>
      <c r="E57" s="78">
        <v>0</v>
      </c>
      <c r="F57" s="78">
        <v>0</v>
      </c>
      <c r="G57" s="78">
        <v>0</v>
      </c>
    </row>
    <row r="58" spans="1:7">
      <c r="A58" s="78">
        <v>10346700</v>
      </c>
      <c r="B58" s="78">
        <v>10346700</v>
      </c>
      <c r="C58" s="78">
        <v>4373350</v>
      </c>
      <c r="D58" s="79" t="s">
        <v>58</v>
      </c>
      <c r="E58" s="78">
        <v>0</v>
      </c>
      <c r="F58" s="78">
        <v>0</v>
      </c>
      <c r="G58" s="78">
        <v>0</v>
      </c>
    </row>
    <row r="59" spans="1:7">
      <c r="A59" s="78">
        <v>1800000</v>
      </c>
      <c r="B59" s="78">
        <v>1800000</v>
      </c>
      <c r="C59" s="78">
        <v>0</v>
      </c>
      <c r="D59" s="79" t="s">
        <v>121</v>
      </c>
      <c r="E59" s="78">
        <v>0</v>
      </c>
      <c r="F59" s="78">
        <v>0</v>
      </c>
      <c r="G59" s="78">
        <v>0</v>
      </c>
    </row>
    <row r="60" spans="1:7">
      <c r="A60" s="78">
        <v>377600</v>
      </c>
      <c r="B60" s="78">
        <v>377600</v>
      </c>
      <c r="C60" s="78">
        <v>0</v>
      </c>
      <c r="D60" s="79" t="s">
        <v>59</v>
      </c>
      <c r="E60" s="78">
        <v>0</v>
      </c>
      <c r="F60" s="78">
        <v>0</v>
      </c>
      <c r="G60" s="78">
        <v>0</v>
      </c>
    </row>
    <row r="61" spans="1:7">
      <c r="A61" s="78">
        <v>673860</v>
      </c>
      <c r="B61" s="78">
        <v>673860</v>
      </c>
      <c r="C61" s="78">
        <v>0</v>
      </c>
      <c r="D61" s="79" t="s">
        <v>60</v>
      </c>
      <c r="E61" s="78">
        <v>0</v>
      </c>
      <c r="F61" s="78">
        <v>0</v>
      </c>
      <c r="G61" s="78">
        <v>0</v>
      </c>
    </row>
    <row r="62" spans="1:7">
      <c r="A62" s="78">
        <v>1463890</v>
      </c>
      <c r="B62" s="78">
        <v>1463890</v>
      </c>
      <c r="C62" s="78">
        <v>139000</v>
      </c>
      <c r="D62" s="79" t="s">
        <v>47</v>
      </c>
      <c r="E62" s="78">
        <v>0</v>
      </c>
      <c r="F62" s="78">
        <v>0</v>
      </c>
      <c r="G62" s="78">
        <v>0</v>
      </c>
    </row>
    <row r="63" spans="1:7">
      <c r="A63" s="78">
        <v>19582220</v>
      </c>
      <c r="B63" s="78">
        <v>19582220</v>
      </c>
      <c r="C63" s="78">
        <v>1687680</v>
      </c>
      <c r="D63" s="79" t="s">
        <v>48</v>
      </c>
      <c r="E63" s="78">
        <v>0</v>
      </c>
      <c r="F63" s="78">
        <v>0</v>
      </c>
      <c r="G63" s="78">
        <v>0</v>
      </c>
    </row>
    <row r="64" spans="1:7">
      <c r="A64" s="78">
        <v>579440</v>
      </c>
      <c r="B64" s="78">
        <v>579440</v>
      </c>
      <c r="C64" s="78">
        <v>430000</v>
      </c>
      <c r="D64" s="79" t="s">
        <v>49</v>
      </c>
      <c r="E64" s="78">
        <v>0</v>
      </c>
      <c r="F64" s="78">
        <v>0</v>
      </c>
      <c r="G64" s="78">
        <v>0</v>
      </c>
    </row>
    <row r="65" spans="1:7">
      <c r="A65" s="78">
        <v>1329360</v>
      </c>
      <c r="B65" s="78">
        <v>1329360</v>
      </c>
      <c r="C65" s="78">
        <v>243560</v>
      </c>
      <c r="D65" s="79" t="s">
        <v>50</v>
      </c>
      <c r="E65" s="78">
        <v>0</v>
      </c>
      <c r="F65" s="78">
        <v>0</v>
      </c>
      <c r="G65" s="78">
        <v>0</v>
      </c>
    </row>
    <row r="66" spans="1:7">
      <c r="A66" s="78">
        <v>4288800</v>
      </c>
      <c r="B66" s="78">
        <v>4288800</v>
      </c>
      <c r="C66" s="78">
        <v>761550</v>
      </c>
      <c r="D66" s="79" t="s">
        <v>51</v>
      </c>
      <c r="E66" s="78">
        <v>0</v>
      </c>
      <c r="F66" s="78">
        <v>0</v>
      </c>
      <c r="G66" s="78">
        <v>0</v>
      </c>
    </row>
    <row r="67" spans="1:7">
      <c r="A67" s="78">
        <v>2589530</v>
      </c>
      <c r="B67" s="78">
        <v>2589530</v>
      </c>
      <c r="C67" s="78">
        <v>263610</v>
      </c>
      <c r="D67" s="79" t="s">
        <v>52</v>
      </c>
      <c r="E67" s="78">
        <v>0</v>
      </c>
      <c r="F67" s="78">
        <v>0</v>
      </c>
      <c r="G67" s="78">
        <v>0</v>
      </c>
    </row>
    <row r="68" spans="1:7">
      <c r="A68" s="78">
        <v>3000</v>
      </c>
      <c r="B68" s="78">
        <v>3000</v>
      </c>
      <c r="C68" s="78">
        <v>0</v>
      </c>
      <c r="D68" s="79" t="s">
        <v>91</v>
      </c>
      <c r="E68" s="78">
        <v>0</v>
      </c>
      <c r="F68" s="78">
        <v>0</v>
      </c>
      <c r="G68" s="78">
        <v>0</v>
      </c>
    </row>
    <row r="69" spans="1:7">
      <c r="A69" s="78">
        <v>433290</v>
      </c>
      <c r="B69" s="78">
        <v>433290</v>
      </c>
      <c r="C69" s="78">
        <v>0</v>
      </c>
      <c r="D69" s="79" t="s">
        <v>53</v>
      </c>
      <c r="E69" s="78">
        <v>0</v>
      </c>
      <c r="F69" s="78">
        <v>0</v>
      </c>
      <c r="G69" s="78">
        <v>0</v>
      </c>
    </row>
    <row r="70" spans="1:7">
      <c r="A70" s="78">
        <v>3475010</v>
      </c>
      <c r="B70" s="78">
        <v>3475010</v>
      </c>
      <c r="C70" s="78">
        <v>606850</v>
      </c>
      <c r="D70" s="79" t="s">
        <v>54</v>
      </c>
      <c r="E70" s="78">
        <v>0</v>
      </c>
      <c r="F70" s="78">
        <v>0</v>
      </c>
      <c r="G70" s="78">
        <v>0</v>
      </c>
    </row>
    <row r="71" spans="1:7">
      <c r="A71" s="78">
        <v>3647000</v>
      </c>
      <c r="B71" s="78">
        <v>3647000</v>
      </c>
      <c r="C71" s="78">
        <v>2370000</v>
      </c>
      <c r="D71" s="79" t="s">
        <v>55</v>
      </c>
      <c r="E71" s="78">
        <v>0</v>
      </c>
      <c r="F71" s="78">
        <v>0</v>
      </c>
      <c r="G71" s="78">
        <v>0</v>
      </c>
    </row>
    <row r="72" spans="1:7">
      <c r="A72" s="78">
        <v>134000</v>
      </c>
      <c r="B72" s="78">
        <v>134000</v>
      </c>
      <c r="C72" s="78">
        <v>0</v>
      </c>
      <c r="D72" s="79" t="s">
        <v>146</v>
      </c>
      <c r="E72" s="78">
        <v>0</v>
      </c>
      <c r="F72" s="78">
        <v>0</v>
      </c>
      <c r="G72" s="78">
        <v>0</v>
      </c>
    </row>
    <row r="73" spans="1:7">
      <c r="A73" s="78">
        <v>2783500</v>
      </c>
      <c r="B73" s="78">
        <v>2783500</v>
      </c>
      <c r="C73" s="78">
        <v>643000</v>
      </c>
      <c r="D73" s="79" t="s">
        <v>56</v>
      </c>
      <c r="E73" s="78">
        <v>0</v>
      </c>
      <c r="F73" s="78">
        <v>0</v>
      </c>
      <c r="G73" s="78">
        <v>0</v>
      </c>
    </row>
    <row r="74" spans="1:7">
      <c r="A74" s="78">
        <v>912883180</v>
      </c>
      <c r="B74" s="78">
        <v>2037907803</v>
      </c>
      <c r="C74" s="78">
        <v>229683728</v>
      </c>
      <c r="D74" s="79" t="s">
        <v>161</v>
      </c>
      <c r="E74" s="78">
        <v>229683728</v>
      </c>
      <c r="F74" s="78">
        <v>2037907803</v>
      </c>
      <c r="G74" s="78">
        <v>912883180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opLeftCell="A37" zoomScale="150" zoomScaleNormal="150" workbookViewId="0">
      <selection activeCell="E53" sqref="E53"/>
    </sheetView>
  </sheetViews>
  <sheetFormatPr defaultRowHeight="16.5"/>
  <cols>
    <col min="1" max="1" width="13.5" style="38" customWidth="1"/>
    <col min="2" max="3" width="11.5" style="38" customWidth="1"/>
    <col min="4" max="4" width="10.625" customWidth="1"/>
    <col min="5" max="5" width="39.25" customWidth="1"/>
  </cols>
  <sheetData>
    <row r="1" spans="1:5" ht="17.25" customHeight="1">
      <c r="A1" s="84"/>
      <c r="B1" s="85"/>
      <c r="C1" s="118" t="s">
        <v>201</v>
      </c>
      <c r="D1" s="118"/>
      <c r="E1" s="40"/>
    </row>
    <row r="2" spans="1:5" ht="12.75" customHeight="1">
      <c r="A2" s="86" t="s">
        <v>183</v>
      </c>
      <c r="B2" s="86" t="s">
        <v>184</v>
      </c>
      <c r="C2" s="87" t="s">
        <v>185</v>
      </c>
      <c r="D2" s="87" t="s">
        <v>186</v>
      </c>
      <c r="E2" s="86" t="s">
        <v>187</v>
      </c>
    </row>
    <row r="3" spans="1:5" ht="12.75" customHeight="1">
      <c r="A3" s="88" t="s">
        <v>23</v>
      </c>
      <c r="B3" s="51">
        <v>28543000</v>
      </c>
      <c r="C3" s="51"/>
      <c r="D3" s="51">
        <v>177482000</v>
      </c>
      <c r="E3" s="81" t="s">
        <v>162</v>
      </c>
    </row>
    <row r="4" spans="1:5" ht="12.75" customHeight="1">
      <c r="A4" s="88" t="s">
        <v>24</v>
      </c>
      <c r="B4" s="51">
        <v>22045620</v>
      </c>
      <c r="C4" s="51"/>
      <c r="D4" s="51">
        <v>119803850</v>
      </c>
      <c r="E4" s="81" t="s">
        <v>177</v>
      </c>
    </row>
    <row r="5" spans="1:5" ht="12.75" customHeight="1">
      <c r="A5" s="88" t="s">
        <v>25</v>
      </c>
      <c r="B5" s="51">
        <v>1450000</v>
      </c>
      <c r="C5" s="51"/>
      <c r="D5" s="51">
        <v>14624000</v>
      </c>
      <c r="E5" s="81" t="s">
        <v>178</v>
      </c>
    </row>
    <row r="6" spans="1:5" ht="12.75" customHeight="1">
      <c r="A6" s="88" t="s">
        <v>26</v>
      </c>
      <c r="B6" s="51">
        <v>0</v>
      </c>
      <c r="C6" s="51"/>
      <c r="D6" s="51">
        <v>786000</v>
      </c>
      <c r="E6" s="81"/>
    </row>
    <row r="7" spans="1:5" ht="12.75" customHeight="1">
      <c r="A7" s="88" t="s">
        <v>114</v>
      </c>
      <c r="B7" s="51">
        <v>0</v>
      </c>
      <c r="C7" s="51"/>
      <c r="D7" s="51">
        <v>0</v>
      </c>
      <c r="E7" s="81"/>
    </row>
    <row r="8" spans="1:5" ht="12.75" customHeight="1">
      <c r="A8" s="88" t="s">
        <v>27</v>
      </c>
      <c r="B8" s="51">
        <v>430000</v>
      </c>
      <c r="C8" s="51"/>
      <c r="D8" s="51">
        <v>4550080</v>
      </c>
      <c r="E8" s="81" t="s">
        <v>179</v>
      </c>
    </row>
    <row r="9" spans="1:5" ht="12.75" customHeight="1">
      <c r="A9" s="88" t="s">
        <v>28</v>
      </c>
      <c r="B9" s="51">
        <v>970000</v>
      </c>
      <c r="C9" s="51"/>
      <c r="D9" s="51">
        <v>22843040</v>
      </c>
      <c r="E9" s="81" t="s">
        <v>180</v>
      </c>
    </row>
    <row r="10" spans="1:5" ht="12.75" customHeight="1">
      <c r="A10" s="88" t="s">
        <v>29</v>
      </c>
      <c r="B10" s="51">
        <v>1777300</v>
      </c>
      <c r="C10" s="51"/>
      <c r="D10" s="51">
        <v>13096680</v>
      </c>
      <c r="E10" s="81" t="s">
        <v>163</v>
      </c>
    </row>
    <row r="11" spans="1:5" ht="12.75" customHeight="1">
      <c r="A11" s="88" t="s">
        <v>64</v>
      </c>
      <c r="B11" s="51">
        <v>1748210</v>
      </c>
      <c r="C11" s="51"/>
      <c r="D11" s="51">
        <v>6761540</v>
      </c>
      <c r="E11" s="81" t="s">
        <v>164</v>
      </c>
    </row>
    <row r="12" spans="1:5" ht="12.75" customHeight="1">
      <c r="A12" s="88" t="s">
        <v>88</v>
      </c>
      <c r="B12" s="51">
        <v>0</v>
      </c>
      <c r="C12" s="51"/>
      <c r="D12" s="51">
        <v>2010000</v>
      </c>
      <c r="E12" s="81"/>
    </row>
    <row r="13" spans="1:5" ht="12.75" customHeight="1">
      <c r="A13" s="88" t="s">
        <v>115</v>
      </c>
      <c r="B13" s="51">
        <v>900000</v>
      </c>
      <c r="C13" s="51"/>
      <c r="D13" s="51">
        <v>5670000</v>
      </c>
      <c r="E13" s="81" t="s">
        <v>165</v>
      </c>
    </row>
    <row r="14" spans="1:5" ht="12.75" customHeight="1">
      <c r="A14" s="88" t="s">
        <v>120</v>
      </c>
      <c r="B14" s="51">
        <v>0</v>
      </c>
      <c r="C14" s="51"/>
      <c r="D14" s="51">
        <v>8000000</v>
      </c>
      <c r="E14" s="81"/>
    </row>
    <row r="15" spans="1:5" ht="12.75" customHeight="1">
      <c r="A15" s="88" t="s">
        <v>89</v>
      </c>
      <c r="B15" s="51">
        <v>0</v>
      </c>
      <c r="C15" s="51"/>
      <c r="D15" s="51">
        <v>150000</v>
      </c>
      <c r="E15" s="81"/>
    </row>
    <row r="16" spans="1:5" ht="12.75" customHeight="1">
      <c r="A16" s="88" t="s">
        <v>57</v>
      </c>
      <c r="B16" s="51">
        <v>3579474</v>
      </c>
      <c r="C16" s="51"/>
      <c r="D16" s="51">
        <v>6415263</v>
      </c>
      <c r="E16" s="81" t="s">
        <v>188</v>
      </c>
    </row>
    <row r="17" spans="1:5" ht="12.75" customHeight="1">
      <c r="A17" s="88" t="s">
        <v>156</v>
      </c>
      <c r="B17" s="51">
        <v>50000</v>
      </c>
      <c r="C17" s="51"/>
      <c r="D17" s="51">
        <v>150000</v>
      </c>
      <c r="E17" s="81" t="s">
        <v>166</v>
      </c>
    </row>
    <row r="18" spans="1:5" ht="12.75" customHeight="1">
      <c r="A18" s="89" t="s">
        <v>22</v>
      </c>
      <c r="B18" s="90">
        <v>61493604</v>
      </c>
      <c r="C18" s="90"/>
      <c r="D18" s="90">
        <v>382342453</v>
      </c>
      <c r="E18" s="80"/>
    </row>
    <row r="19" spans="1:5" ht="12.75" customHeight="1">
      <c r="A19" s="88" t="s">
        <v>31</v>
      </c>
      <c r="B19" s="91"/>
      <c r="C19" s="51">
        <v>268000</v>
      </c>
      <c r="D19" s="51">
        <v>6658000</v>
      </c>
      <c r="E19" s="81" t="s">
        <v>167</v>
      </c>
    </row>
    <row r="20" spans="1:5" ht="12.75" customHeight="1">
      <c r="A20" s="88" t="s">
        <v>32</v>
      </c>
      <c r="B20" s="91"/>
      <c r="C20" s="51">
        <v>2231400</v>
      </c>
      <c r="D20" s="51">
        <v>7777860</v>
      </c>
      <c r="E20" s="81" t="s">
        <v>168</v>
      </c>
    </row>
    <row r="21" spans="1:5" ht="27" customHeight="1">
      <c r="A21" s="88" t="s">
        <v>33</v>
      </c>
      <c r="B21" s="91"/>
      <c r="C21" s="51">
        <v>5010540</v>
      </c>
      <c r="D21" s="51">
        <v>37929430</v>
      </c>
      <c r="E21" s="82" t="s">
        <v>189</v>
      </c>
    </row>
    <row r="22" spans="1:5" ht="18" customHeight="1">
      <c r="A22" s="88" t="s">
        <v>34</v>
      </c>
      <c r="B22" s="91"/>
      <c r="C22" s="51">
        <v>1330900</v>
      </c>
      <c r="D22" s="51">
        <v>13705520</v>
      </c>
      <c r="E22" s="81" t="s">
        <v>169</v>
      </c>
    </row>
    <row r="23" spans="1:5" ht="12.75" customHeight="1">
      <c r="A23" s="88" t="s">
        <v>35</v>
      </c>
      <c r="B23" s="91"/>
      <c r="C23" s="51">
        <v>25000000</v>
      </c>
      <c r="D23" s="51">
        <v>115000000</v>
      </c>
      <c r="E23" s="80" t="s">
        <v>190</v>
      </c>
    </row>
    <row r="24" spans="1:5" ht="12.75" customHeight="1">
      <c r="A24" s="88" t="s">
        <v>29</v>
      </c>
      <c r="B24" s="91"/>
      <c r="C24" s="51">
        <v>0</v>
      </c>
      <c r="D24" s="51">
        <v>11319380</v>
      </c>
      <c r="E24" s="80"/>
    </row>
    <row r="25" spans="1:5" ht="12.75" customHeight="1">
      <c r="A25" s="88" t="s">
        <v>36</v>
      </c>
      <c r="B25" s="91"/>
      <c r="C25" s="51">
        <v>1000000</v>
      </c>
      <c r="D25" s="51">
        <v>7000000</v>
      </c>
      <c r="E25" s="80"/>
    </row>
    <row r="26" spans="1:5" ht="12.75" customHeight="1">
      <c r="A26" s="88" t="s">
        <v>37</v>
      </c>
      <c r="B26" s="91"/>
      <c r="C26" s="51">
        <v>1000000</v>
      </c>
      <c r="D26" s="51">
        <v>6000000</v>
      </c>
      <c r="E26" s="80"/>
    </row>
    <row r="27" spans="1:5" ht="12.75" customHeight="1">
      <c r="A27" s="88" t="s">
        <v>38</v>
      </c>
      <c r="B27" s="91"/>
      <c r="C27" s="51">
        <v>1000000</v>
      </c>
      <c r="D27" s="51">
        <v>7800000</v>
      </c>
      <c r="E27" s="80"/>
    </row>
    <row r="28" spans="1:5" ht="12.75" customHeight="1">
      <c r="A28" s="88" t="s">
        <v>39</v>
      </c>
      <c r="B28" s="91"/>
      <c r="C28" s="51">
        <v>500000</v>
      </c>
      <c r="D28" s="51">
        <v>3000000</v>
      </c>
      <c r="E28" s="80"/>
    </row>
    <row r="29" spans="1:5" ht="12.75" customHeight="1">
      <c r="A29" s="88" t="s">
        <v>40</v>
      </c>
      <c r="B29" s="91"/>
      <c r="C29" s="51">
        <v>200000</v>
      </c>
      <c r="D29" s="51">
        <v>5600000</v>
      </c>
      <c r="E29" s="80"/>
    </row>
    <row r="30" spans="1:5" ht="12.75" customHeight="1">
      <c r="A30" s="88" t="s">
        <v>41</v>
      </c>
      <c r="B30" s="91"/>
      <c r="C30" s="51">
        <v>310000</v>
      </c>
      <c r="D30" s="51">
        <v>1060000</v>
      </c>
      <c r="E30" s="80"/>
    </row>
    <row r="31" spans="1:5" ht="12.75" customHeight="1">
      <c r="A31" s="88" t="s">
        <v>144</v>
      </c>
      <c r="B31" s="91"/>
      <c r="C31" s="51">
        <v>0</v>
      </c>
      <c r="D31" s="51">
        <v>1400000</v>
      </c>
      <c r="E31" s="80"/>
    </row>
    <row r="32" spans="1:5" ht="12.75" customHeight="1">
      <c r="A32" s="88" t="s">
        <v>90</v>
      </c>
      <c r="B32" s="91"/>
      <c r="C32" s="51">
        <v>0</v>
      </c>
      <c r="D32" s="51">
        <v>1790430</v>
      </c>
      <c r="E32" s="80"/>
    </row>
    <row r="33" spans="1:5" ht="12.75" customHeight="1">
      <c r="A33" s="88" t="s">
        <v>145</v>
      </c>
      <c r="B33" s="91"/>
      <c r="C33" s="51">
        <v>0</v>
      </c>
      <c r="D33" s="51">
        <v>100000</v>
      </c>
      <c r="E33" s="80"/>
    </row>
    <row r="34" spans="1:5" ht="12.75" customHeight="1">
      <c r="A34" s="88" t="s">
        <v>42</v>
      </c>
      <c r="B34" s="91"/>
      <c r="C34" s="51">
        <v>270000</v>
      </c>
      <c r="D34" s="51">
        <v>17901000</v>
      </c>
      <c r="E34" s="80" t="s">
        <v>202</v>
      </c>
    </row>
    <row r="35" spans="1:5" ht="12.75" customHeight="1">
      <c r="A35" s="88" t="s">
        <v>43</v>
      </c>
      <c r="B35" s="91"/>
      <c r="C35" s="51">
        <v>300000</v>
      </c>
      <c r="D35" s="51">
        <v>2100000</v>
      </c>
      <c r="E35" s="80" t="s">
        <v>192</v>
      </c>
    </row>
    <row r="36" spans="1:5" ht="12.75" customHeight="1">
      <c r="A36" s="88" t="s">
        <v>44</v>
      </c>
      <c r="B36" s="91"/>
      <c r="C36" s="51">
        <v>2598210</v>
      </c>
      <c r="D36" s="51">
        <v>24126940</v>
      </c>
      <c r="E36" s="83" t="s">
        <v>193</v>
      </c>
    </row>
    <row r="37" spans="1:5" ht="12.75" customHeight="1">
      <c r="A37" s="88" t="s">
        <v>45</v>
      </c>
      <c r="B37" s="91"/>
      <c r="C37" s="51">
        <v>6891610</v>
      </c>
      <c r="D37" s="51">
        <v>41312280</v>
      </c>
      <c r="E37" s="80" t="s">
        <v>194</v>
      </c>
    </row>
    <row r="38" spans="1:5" ht="12.75" customHeight="1">
      <c r="A38" s="88" t="s">
        <v>58</v>
      </c>
      <c r="B38" s="91"/>
      <c r="C38" s="51">
        <v>4373350</v>
      </c>
      <c r="D38" s="51">
        <v>10346700</v>
      </c>
      <c r="E38" s="80" t="s">
        <v>195</v>
      </c>
    </row>
    <row r="39" spans="1:5" ht="12.75" customHeight="1">
      <c r="A39" s="88" t="s">
        <v>121</v>
      </c>
      <c r="B39" s="91"/>
      <c r="C39" s="51">
        <v>0</v>
      </c>
      <c r="D39" s="51">
        <v>1800000</v>
      </c>
      <c r="E39" s="80"/>
    </row>
    <row r="40" spans="1:5" ht="12.75" customHeight="1">
      <c r="A40" s="88" t="s">
        <v>59</v>
      </c>
      <c r="B40" s="91"/>
      <c r="C40" s="51">
        <v>0</v>
      </c>
      <c r="D40" s="51">
        <v>377600</v>
      </c>
      <c r="E40" s="80"/>
    </row>
    <row r="41" spans="1:5" ht="12.75" customHeight="1">
      <c r="A41" s="88" t="s">
        <v>60</v>
      </c>
      <c r="B41" s="91"/>
      <c r="C41" s="51">
        <v>0</v>
      </c>
      <c r="D41" s="51">
        <v>673860</v>
      </c>
      <c r="E41" s="80"/>
    </row>
    <row r="42" spans="1:5" ht="12.75" customHeight="1">
      <c r="A42" s="88" t="s">
        <v>47</v>
      </c>
      <c r="B42" s="91"/>
      <c r="C42" s="51">
        <v>139000</v>
      </c>
      <c r="D42" s="51">
        <v>1463890</v>
      </c>
      <c r="E42" s="81" t="s">
        <v>203</v>
      </c>
    </row>
    <row r="43" spans="1:5" ht="12.75" customHeight="1">
      <c r="A43" s="88" t="s">
        <v>48</v>
      </c>
      <c r="B43" s="91"/>
      <c r="C43" s="51">
        <v>1687680</v>
      </c>
      <c r="D43" s="51">
        <v>19582220</v>
      </c>
      <c r="E43" s="81" t="s">
        <v>171</v>
      </c>
    </row>
    <row r="44" spans="1:5" ht="12.75" customHeight="1">
      <c r="A44" s="88" t="s">
        <v>49</v>
      </c>
      <c r="B44" s="91"/>
      <c r="C44" s="51">
        <v>430000</v>
      </c>
      <c r="D44" s="51">
        <v>579440</v>
      </c>
      <c r="E44" s="81" t="s">
        <v>172</v>
      </c>
    </row>
    <row r="45" spans="1:5" ht="12.75" customHeight="1">
      <c r="A45" s="88" t="s">
        <v>50</v>
      </c>
      <c r="B45" s="91"/>
      <c r="C45" s="51">
        <v>243560</v>
      </c>
      <c r="D45" s="51">
        <v>1329360</v>
      </c>
      <c r="E45" s="81" t="s">
        <v>173</v>
      </c>
    </row>
    <row r="46" spans="1:5" ht="12.75" customHeight="1">
      <c r="A46" s="88" t="s">
        <v>51</v>
      </c>
      <c r="B46" s="91"/>
      <c r="C46" s="51">
        <v>761550</v>
      </c>
      <c r="D46" s="51">
        <v>4288800</v>
      </c>
      <c r="E46" s="81" t="s">
        <v>181</v>
      </c>
    </row>
    <row r="47" spans="1:5" ht="12.75" customHeight="1">
      <c r="A47" s="88" t="s">
        <v>52</v>
      </c>
      <c r="B47" s="91"/>
      <c r="C47" s="51">
        <v>263610</v>
      </c>
      <c r="D47" s="51">
        <v>2589530</v>
      </c>
      <c r="E47" s="81" t="s">
        <v>174</v>
      </c>
    </row>
    <row r="48" spans="1:5" ht="12.75" customHeight="1">
      <c r="A48" s="88" t="s">
        <v>91</v>
      </c>
      <c r="B48" s="91"/>
      <c r="C48" s="51">
        <v>0</v>
      </c>
      <c r="D48" s="51">
        <v>3000</v>
      </c>
      <c r="E48" s="81"/>
    </row>
    <row r="49" spans="1:5" ht="12.75" customHeight="1">
      <c r="A49" s="88" t="s">
        <v>53</v>
      </c>
      <c r="B49" s="91"/>
      <c r="C49" s="51">
        <v>0</v>
      </c>
      <c r="D49" s="51">
        <v>433290</v>
      </c>
      <c r="E49" s="81"/>
    </row>
    <row r="50" spans="1:5" ht="12.75" customHeight="1">
      <c r="A50" s="88" t="s">
        <v>54</v>
      </c>
      <c r="B50" s="91"/>
      <c r="C50" s="51">
        <v>606850</v>
      </c>
      <c r="D50" s="51">
        <v>3475010</v>
      </c>
      <c r="E50" s="81" t="s">
        <v>175</v>
      </c>
    </row>
    <row r="51" spans="1:5" ht="12.75" customHeight="1">
      <c r="A51" s="88" t="s">
        <v>55</v>
      </c>
      <c r="B51" s="91"/>
      <c r="C51" s="51">
        <v>2370000</v>
      </c>
      <c r="D51" s="51">
        <v>3647000</v>
      </c>
      <c r="E51" s="83" t="s">
        <v>196</v>
      </c>
    </row>
    <row r="52" spans="1:5" ht="12.75" customHeight="1">
      <c r="A52" s="88" t="s">
        <v>146</v>
      </c>
      <c r="B52" s="91"/>
      <c r="C52" s="51">
        <v>0</v>
      </c>
      <c r="D52" s="51">
        <v>134000</v>
      </c>
      <c r="E52" s="80"/>
    </row>
    <row r="53" spans="1:5" ht="12.75" customHeight="1">
      <c r="A53" s="88" t="s">
        <v>56</v>
      </c>
      <c r="B53" s="91"/>
      <c r="C53" s="51">
        <v>643000</v>
      </c>
      <c r="D53" s="51">
        <v>2783500</v>
      </c>
      <c r="E53" s="81" t="s">
        <v>176</v>
      </c>
    </row>
    <row r="54" spans="1:5" ht="12.75" customHeight="1">
      <c r="A54" s="89" t="s">
        <v>30</v>
      </c>
      <c r="B54" s="91"/>
      <c r="C54" s="90">
        <v>59429260</v>
      </c>
      <c r="D54" s="90">
        <v>365088040</v>
      </c>
      <c r="E54" s="80"/>
    </row>
    <row r="55" spans="1:5" ht="12.75" customHeight="1">
      <c r="A55" s="92" t="s">
        <v>92</v>
      </c>
      <c r="B55" s="49">
        <v>0</v>
      </c>
      <c r="C55" s="93"/>
      <c r="D55" s="93"/>
      <c r="E55" s="14"/>
    </row>
    <row r="56" spans="1:5" ht="12.75" customHeight="1">
      <c r="A56" s="92" t="s">
        <v>93</v>
      </c>
      <c r="B56" s="49">
        <v>26971683</v>
      </c>
      <c r="C56" s="93"/>
      <c r="D56" s="93"/>
      <c r="E56" s="15"/>
    </row>
    <row r="57" spans="1:5" ht="12.75" customHeight="1">
      <c r="A57" s="92" t="s">
        <v>94</v>
      </c>
      <c r="B57" s="94"/>
      <c r="C57" s="95">
        <v>3636560</v>
      </c>
      <c r="D57" s="95"/>
      <c r="E57" s="96"/>
    </row>
    <row r="58" spans="1:5" ht="12.75" customHeight="1">
      <c r="A58" s="92" t="s">
        <v>95</v>
      </c>
      <c r="B58" s="93"/>
      <c r="C58" s="93">
        <v>17324690</v>
      </c>
      <c r="D58" s="93"/>
      <c r="E58" s="97"/>
    </row>
    <row r="59" spans="1:5" ht="12.75" customHeight="1">
      <c r="A59" s="92" t="s">
        <v>197</v>
      </c>
      <c r="B59" s="93"/>
      <c r="C59" s="93">
        <v>4000000</v>
      </c>
      <c r="D59" s="93"/>
      <c r="E59" s="80"/>
    </row>
    <row r="60" spans="1:5" ht="12.75" customHeight="1">
      <c r="A60" s="92" t="s">
        <v>198</v>
      </c>
      <c r="B60" s="93"/>
      <c r="C60" s="93">
        <v>1790490</v>
      </c>
      <c r="D60" s="93" t="s">
        <v>199</v>
      </c>
      <c r="E60" s="80"/>
    </row>
    <row r="61" spans="1:5" ht="12.75" customHeight="1">
      <c r="A61" s="92" t="s">
        <v>200</v>
      </c>
      <c r="B61" s="93">
        <v>400000</v>
      </c>
      <c r="C61" s="93">
        <v>2684287</v>
      </c>
      <c r="D61" s="93" t="s">
        <v>199</v>
      </c>
      <c r="E61" s="80"/>
    </row>
    <row r="62" spans="1:5" ht="12.75" customHeight="1">
      <c r="A62" s="92"/>
      <c r="B62" s="98">
        <f>SUM(B18:B61)</f>
        <v>88865287</v>
      </c>
      <c r="C62" s="98">
        <f>SUM(C54:C61)</f>
        <v>88865287</v>
      </c>
      <c r="D62" s="93"/>
      <c r="E62" s="80"/>
    </row>
    <row r="63" spans="1:5" ht="12.75" customHeight="1" thickBot="1">
      <c r="A63" s="47"/>
      <c r="B63" s="55">
        <f>SUM(B18:B62)</f>
        <v>177730574</v>
      </c>
      <c r="C63" s="55">
        <f>SUM(C54:C62)</f>
        <v>177730574</v>
      </c>
      <c r="D63" s="56"/>
      <c r="E63" s="57"/>
    </row>
  </sheetData>
  <mergeCells count="1">
    <mergeCell ref="C1:D1"/>
  </mergeCells>
  <phoneticPr fontId="1" type="noConversion"/>
  <pageMargins left="0.49" right="0.23" top="0.23622047244094491" bottom="0.23622047244094491" header="0.23622047244094491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2"/>
  <sheetViews>
    <sheetView topLeftCell="A41" workbookViewId="0">
      <selection activeCell="A62" sqref="A1:E62"/>
    </sheetView>
  </sheetViews>
  <sheetFormatPr defaultRowHeight="16.5"/>
  <cols>
    <col min="1" max="1" width="12.875" style="32" customWidth="1"/>
    <col min="2" max="4" width="11.875" customWidth="1"/>
    <col min="5" max="5" width="32.875" style="25" customWidth="1"/>
  </cols>
  <sheetData>
    <row r="1" spans="1:5" ht="18.75">
      <c r="A1" s="84"/>
      <c r="B1" s="85"/>
      <c r="C1" s="118" t="s">
        <v>182</v>
      </c>
      <c r="D1" s="118"/>
      <c r="E1" s="40"/>
    </row>
    <row r="2" spans="1:5" ht="12" customHeight="1">
      <c r="A2" s="86" t="s">
        <v>183</v>
      </c>
      <c r="B2" s="86" t="s">
        <v>184</v>
      </c>
      <c r="C2" s="87" t="s">
        <v>185</v>
      </c>
      <c r="D2" s="87" t="s">
        <v>186</v>
      </c>
      <c r="E2" s="86" t="s">
        <v>187</v>
      </c>
    </row>
    <row r="3" spans="1:5" ht="12.75" customHeight="1">
      <c r="A3" s="88" t="s">
        <v>23</v>
      </c>
      <c r="B3" s="51">
        <v>28543000</v>
      </c>
      <c r="C3" s="51"/>
      <c r="D3" s="51">
        <v>177482000</v>
      </c>
      <c r="E3" s="81" t="s">
        <v>162</v>
      </c>
    </row>
    <row r="4" spans="1:5" ht="12.75" customHeight="1">
      <c r="A4" s="88" t="s">
        <v>24</v>
      </c>
      <c r="B4" s="51">
        <v>22045620</v>
      </c>
      <c r="C4" s="51"/>
      <c r="D4" s="51">
        <v>119803850</v>
      </c>
      <c r="E4" s="81" t="s">
        <v>177</v>
      </c>
    </row>
    <row r="5" spans="1:5" ht="12.75" customHeight="1">
      <c r="A5" s="88" t="s">
        <v>25</v>
      </c>
      <c r="B5" s="51">
        <v>1450000</v>
      </c>
      <c r="C5" s="51"/>
      <c r="D5" s="51">
        <v>14624000</v>
      </c>
      <c r="E5" s="81" t="s">
        <v>178</v>
      </c>
    </row>
    <row r="6" spans="1:5" ht="12.75" customHeight="1">
      <c r="A6" s="88" t="s">
        <v>26</v>
      </c>
      <c r="B6" s="51">
        <v>0</v>
      </c>
      <c r="C6" s="51"/>
      <c r="D6" s="51">
        <v>786000</v>
      </c>
      <c r="E6" s="81"/>
    </row>
    <row r="7" spans="1:5" ht="12.75" customHeight="1">
      <c r="A7" s="88" t="s">
        <v>114</v>
      </c>
      <c r="B7" s="51">
        <v>0</v>
      </c>
      <c r="C7" s="51"/>
      <c r="D7" s="51">
        <v>0</v>
      </c>
      <c r="E7" s="81"/>
    </row>
    <row r="8" spans="1:5" ht="12.75" customHeight="1">
      <c r="A8" s="88" t="s">
        <v>27</v>
      </c>
      <c r="B8" s="51">
        <v>430000</v>
      </c>
      <c r="C8" s="51"/>
      <c r="D8" s="51">
        <v>4550080</v>
      </c>
      <c r="E8" s="81" t="s">
        <v>179</v>
      </c>
    </row>
    <row r="9" spans="1:5" ht="12.75" customHeight="1">
      <c r="A9" s="88" t="s">
        <v>28</v>
      </c>
      <c r="B9" s="51">
        <v>970000</v>
      </c>
      <c r="C9" s="51"/>
      <c r="D9" s="51">
        <v>22843040</v>
      </c>
      <c r="E9" s="81" t="s">
        <v>180</v>
      </c>
    </row>
    <row r="10" spans="1:5" ht="12.75" customHeight="1">
      <c r="A10" s="88" t="s">
        <v>29</v>
      </c>
      <c r="B10" s="51">
        <v>1777300</v>
      </c>
      <c r="C10" s="51"/>
      <c r="D10" s="51">
        <v>13096680</v>
      </c>
      <c r="E10" s="81" t="s">
        <v>163</v>
      </c>
    </row>
    <row r="11" spans="1:5" ht="12.75" customHeight="1">
      <c r="A11" s="88" t="s">
        <v>64</v>
      </c>
      <c r="B11" s="51">
        <v>1748210</v>
      </c>
      <c r="C11" s="51"/>
      <c r="D11" s="51">
        <v>6761540</v>
      </c>
      <c r="E11" s="81" t="s">
        <v>164</v>
      </c>
    </row>
    <row r="12" spans="1:5" ht="12.75" customHeight="1">
      <c r="A12" s="88" t="s">
        <v>88</v>
      </c>
      <c r="B12" s="51">
        <v>0</v>
      </c>
      <c r="C12" s="51"/>
      <c r="D12" s="51">
        <v>2010000</v>
      </c>
      <c r="E12" s="81"/>
    </row>
    <row r="13" spans="1:5" ht="12.75" customHeight="1">
      <c r="A13" s="88" t="s">
        <v>115</v>
      </c>
      <c r="B13" s="51">
        <v>900000</v>
      </c>
      <c r="C13" s="51"/>
      <c r="D13" s="51">
        <v>5670000</v>
      </c>
      <c r="E13" s="81" t="s">
        <v>165</v>
      </c>
    </row>
    <row r="14" spans="1:5" ht="12.75" customHeight="1">
      <c r="A14" s="88" t="s">
        <v>120</v>
      </c>
      <c r="B14" s="51">
        <v>0</v>
      </c>
      <c r="C14" s="51"/>
      <c r="D14" s="51">
        <v>8000000</v>
      </c>
      <c r="E14" s="81"/>
    </row>
    <row r="15" spans="1:5" ht="12.75" customHeight="1">
      <c r="A15" s="88" t="s">
        <v>89</v>
      </c>
      <c r="B15" s="51">
        <v>0</v>
      </c>
      <c r="C15" s="51"/>
      <c r="D15" s="51">
        <v>150000</v>
      </c>
      <c r="E15" s="81"/>
    </row>
    <row r="16" spans="1:5" ht="12.75" customHeight="1">
      <c r="A16" s="88" t="s">
        <v>57</v>
      </c>
      <c r="B16" s="51">
        <v>3579474</v>
      </c>
      <c r="C16" s="51"/>
      <c r="D16" s="51">
        <v>6415263</v>
      </c>
      <c r="E16" s="81" t="s">
        <v>188</v>
      </c>
    </row>
    <row r="17" spans="1:5" ht="12.75" customHeight="1">
      <c r="A17" s="88" t="s">
        <v>156</v>
      </c>
      <c r="B17" s="51">
        <v>50000</v>
      </c>
      <c r="C17" s="51"/>
      <c r="D17" s="51">
        <v>150000</v>
      </c>
      <c r="E17" s="81" t="s">
        <v>166</v>
      </c>
    </row>
    <row r="18" spans="1:5" ht="12.75" customHeight="1">
      <c r="A18" s="89" t="s">
        <v>22</v>
      </c>
      <c r="B18" s="90">
        <v>61493604</v>
      </c>
      <c r="C18" s="90"/>
      <c r="D18" s="90">
        <v>382342453</v>
      </c>
      <c r="E18" s="80"/>
    </row>
    <row r="19" spans="1:5" ht="12.75" customHeight="1">
      <c r="A19" s="88" t="s">
        <v>31</v>
      </c>
      <c r="B19" s="91"/>
      <c r="C19" s="51">
        <v>268000</v>
      </c>
      <c r="D19" s="51">
        <v>6658000</v>
      </c>
      <c r="E19" s="81" t="s">
        <v>167</v>
      </c>
    </row>
    <row r="20" spans="1:5" ht="12.75" customHeight="1">
      <c r="A20" s="88" t="s">
        <v>32</v>
      </c>
      <c r="B20" s="91"/>
      <c r="C20" s="51">
        <v>2231400</v>
      </c>
      <c r="D20" s="51">
        <v>7777860</v>
      </c>
      <c r="E20" s="81" t="s">
        <v>168</v>
      </c>
    </row>
    <row r="21" spans="1:5" ht="27.75" customHeight="1">
      <c r="A21" s="88" t="s">
        <v>33</v>
      </c>
      <c r="B21" s="91"/>
      <c r="C21" s="51">
        <v>5010540</v>
      </c>
      <c r="D21" s="51">
        <v>37929430</v>
      </c>
      <c r="E21" s="82" t="s">
        <v>189</v>
      </c>
    </row>
    <row r="22" spans="1:5" ht="12.75" customHeight="1">
      <c r="A22" s="88" t="s">
        <v>34</v>
      </c>
      <c r="B22" s="91"/>
      <c r="C22" s="51">
        <v>1330900</v>
      </c>
      <c r="D22" s="51">
        <v>13705520</v>
      </c>
      <c r="E22" s="81" t="s">
        <v>169</v>
      </c>
    </row>
    <row r="23" spans="1:5" ht="12.75" customHeight="1">
      <c r="A23" s="88" t="s">
        <v>35</v>
      </c>
      <c r="B23" s="91"/>
      <c r="C23" s="51">
        <v>25000000</v>
      </c>
      <c r="D23" s="51">
        <v>115000000</v>
      </c>
      <c r="E23" s="80" t="s">
        <v>190</v>
      </c>
    </row>
    <row r="24" spans="1:5" ht="12.75" customHeight="1">
      <c r="A24" s="88" t="s">
        <v>29</v>
      </c>
      <c r="B24" s="91"/>
      <c r="C24" s="51">
        <v>0</v>
      </c>
      <c r="D24" s="51">
        <v>11319380</v>
      </c>
      <c r="E24" s="80"/>
    </row>
    <row r="25" spans="1:5" ht="12.75" customHeight="1">
      <c r="A25" s="88" t="s">
        <v>36</v>
      </c>
      <c r="B25" s="91"/>
      <c r="C25" s="51">
        <v>1000000</v>
      </c>
      <c r="D25" s="51">
        <v>7000000</v>
      </c>
      <c r="E25" s="80"/>
    </row>
    <row r="26" spans="1:5" ht="12.75" customHeight="1">
      <c r="A26" s="88" t="s">
        <v>37</v>
      </c>
      <c r="B26" s="91"/>
      <c r="C26" s="51">
        <v>1000000</v>
      </c>
      <c r="D26" s="51">
        <v>6000000</v>
      </c>
      <c r="E26" s="80"/>
    </row>
    <row r="27" spans="1:5" ht="12.75" customHeight="1">
      <c r="A27" s="88" t="s">
        <v>38</v>
      </c>
      <c r="B27" s="91"/>
      <c r="C27" s="51">
        <v>1000000</v>
      </c>
      <c r="D27" s="51">
        <v>7800000</v>
      </c>
      <c r="E27" s="80"/>
    </row>
    <row r="28" spans="1:5" ht="12.75" customHeight="1">
      <c r="A28" s="88" t="s">
        <v>39</v>
      </c>
      <c r="B28" s="91"/>
      <c r="C28" s="51">
        <v>500000</v>
      </c>
      <c r="D28" s="51">
        <v>3000000</v>
      </c>
      <c r="E28" s="80"/>
    </row>
    <row r="29" spans="1:5" ht="12.75" customHeight="1">
      <c r="A29" s="88" t="s">
        <v>40</v>
      </c>
      <c r="B29" s="91"/>
      <c r="C29" s="51">
        <v>200000</v>
      </c>
      <c r="D29" s="51">
        <v>5600000</v>
      </c>
      <c r="E29" s="80"/>
    </row>
    <row r="30" spans="1:5" ht="12.75" customHeight="1">
      <c r="A30" s="88" t="s">
        <v>41</v>
      </c>
      <c r="B30" s="91"/>
      <c r="C30" s="51">
        <v>310000</v>
      </c>
      <c r="D30" s="51">
        <v>1060000</v>
      </c>
      <c r="E30" s="80"/>
    </row>
    <row r="31" spans="1:5" ht="12.75" customHeight="1">
      <c r="A31" s="88" t="s">
        <v>144</v>
      </c>
      <c r="B31" s="91"/>
      <c r="C31" s="51">
        <v>0</v>
      </c>
      <c r="D31" s="51">
        <v>1400000</v>
      </c>
      <c r="E31" s="80"/>
    </row>
    <row r="32" spans="1:5" ht="12.75" customHeight="1">
      <c r="A32" s="88" t="s">
        <v>90</v>
      </c>
      <c r="B32" s="91"/>
      <c r="C32" s="51">
        <v>0</v>
      </c>
      <c r="D32" s="51">
        <v>1790430</v>
      </c>
      <c r="E32" s="80"/>
    </row>
    <row r="33" spans="1:5" ht="12.75" customHeight="1">
      <c r="A33" s="88" t="s">
        <v>145</v>
      </c>
      <c r="B33" s="91"/>
      <c r="C33" s="51">
        <v>0</v>
      </c>
      <c r="D33" s="51">
        <v>100000</v>
      </c>
      <c r="E33" s="80"/>
    </row>
    <row r="34" spans="1:5" ht="12.75" customHeight="1">
      <c r="A34" s="88" t="s">
        <v>42</v>
      </c>
      <c r="B34" s="91"/>
      <c r="C34" s="51">
        <v>270000</v>
      </c>
      <c r="D34" s="51">
        <v>17901000</v>
      </c>
      <c r="E34" s="80" t="s">
        <v>191</v>
      </c>
    </row>
    <row r="35" spans="1:5" ht="12.75" customHeight="1">
      <c r="A35" s="88" t="s">
        <v>43</v>
      </c>
      <c r="B35" s="91"/>
      <c r="C35" s="51">
        <v>300000</v>
      </c>
      <c r="D35" s="51">
        <v>2100000</v>
      </c>
      <c r="E35" s="80" t="s">
        <v>192</v>
      </c>
    </row>
    <row r="36" spans="1:5" ht="12.75" customHeight="1">
      <c r="A36" s="88" t="s">
        <v>44</v>
      </c>
      <c r="B36" s="91"/>
      <c r="C36" s="51">
        <v>2598210</v>
      </c>
      <c r="D36" s="51">
        <v>24126940</v>
      </c>
      <c r="E36" s="83" t="s">
        <v>193</v>
      </c>
    </row>
    <row r="37" spans="1:5" ht="12.75" customHeight="1">
      <c r="A37" s="88" t="s">
        <v>45</v>
      </c>
      <c r="B37" s="91"/>
      <c r="C37" s="51">
        <v>6891610</v>
      </c>
      <c r="D37" s="51">
        <v>41312280</v>
      </c>
      <c r="E37" s="80" t="s">
        <v>194</v>
      </c>
    </row>
    <row r="38" spans="1:5" ht="12.75" customHeight="1">
      <c r="A38" s="88" t="s">
        <v>58</v>
      </c>
      <c r="B38" s="91"/>
      <c r="C38" s="51">
        <v>4373350</v>
      </c>
      <c r="D38" s="51">
        <v>10346700</v>
      </c>
      <c r="E38" s="80" t="s">
        <v>195</v>
      </c>
    </row>
    <row r="39" spans="1:5" ht="12.75" customHeight="1">
      <c r="A39" s="88" t="s">
        <v>121</v>
      </c>
      <c r="B39" s="91"/>
      <c r="C39" s="51">
        <v>0</v>
      </c>
      <c r="D39" s="51">
        <v>1800000</v>
      </c>
      <c r="E39" s="80"/>
    </row>
    <row r="40" spans="1:5" ht="12.75" customHeight="1">
      <c r="A40" s="88" t="s">
        <v>59</v>
      </c>
      <c r="B40" s="91"/>
      <c r="C40" s="51">
        <v>0</v>
      </c>
      <c r="D40" s="51">
        <v>377600</v>
      </c>
      <c r="E40" s="80"/>
    </row>
    <row r="41" spans="1:5" ht="12.75" customHeight="1">
      <c r="A41" s="88" t="s">
        <v>60</v>
      </c>
      <c r="B41" s="91"/>
      <c r="C41" s="51">
        <v>0</v>
      </c>
      <c r="D41" s="51">
        <v>673860</v>
      </c>
      <c r="E41" s="80"/>
    </row>
    <row r="42" spans="1:5" ht="12.75" customHeight="1">
      <c r="A42" s="88" t="s">
        <v>47</v>
      </c>
      <c r="B42" s="91"/>
      <c r="C42" s="51">
        <v>139000</v>
      </c>
      <c r="D42" s="51">
        <v>1463890</v>
      </c>
      <c r="E42" s="81" t="s">
        <v>170</v>
      </c>
    </row>
    <row r="43" spans="1:5" ht="12.75" customHeight="1">
      <c r="A43" s="88" t="s">
        <v>48</v>
      </c>
      <c r="B43" s="91"/>
      <c r="C43" s="51">
        <v>1687680</v>
      </c>
      <c r="D43" s="51">
        <v>19582220</v>
      </c>
      <c r="E43" s="81" t="s">
        <v>171</v>
      </c>
    </row>
    <row r="44" spans="1:5" ht="12.75" customHeight="1">
      <c r="A44" s="88" t="s">
        <v>49</v>
      </c>
      <c r="B44" s="91"/>
      <c r="C44" s="51">
        <v>430000</v>
      </c>
      <c r="D44" s="51">
        <v>579440</v>
      </c>
      <c r="E44" s="81" t="s">
        <v>172</v>
      </c>
    </row>
    <row r="45" spans="1:5" ht="12.75" customHeight="1">
      <c r="A45" s="88" t="s">
        <v>50</v>
      </c>
      <c r="B45" s="91"/>
      <c r="C45" s="51">
        <v>243560</v>
      </c>
      <c r="D45" s="51">
        <v>1329360</v>
      </c>
      <c r="E45" s="81" t="s">
        <v>173</v>
      </c>
    </row>
    <row r="46" spans="1:5" ht="12.75" customHeight="1">
      <c r="A46" s="88" t="s">
        <v>51</v>
      </c>
      <c r="B46" s="91"/>
      <c r="C46" s="51">
        <v>761550</v>
      </c>
      <c r="D46" s="51">
        <v>4288800</v>
      </c>
      <c r="E46" s="81" t="s">
        <v>181</v>
      </c>
    </row>
    <row r="47" spans="1:5" ht="12.75" customHeight="1">
      <c r="A47" s="88" t="s">
        <v>52</v>
      </c>
      <c r="B47" s="91"/>
      <c r="C47" s="51">
        <v>263610</v>
      </c>
      <c r="D47" s="51">
        <v>2589530</v>
      </c>
      <c r="E47" s="81" t="s">
        <v>174</v>
      </c>
    </row>
    <row r="48" spans="1:5" ht="12.75" customHeight="1">
      <c r="A48" s="88" t="s">
        <v>91</v>
      </c>
      <c r="B48" s="91"/>
      <c r="C48" s="51">
        <v>0</v>
      </c>
      <c r="D48" s="51">
        <v>3000</v>
      </c>
      <c r="E48" s="81"/>
    </row>
    <row r="49" spans="1:5" ht="12.75" customHeight="1">
      <c r="A49" s="88" t="s">
        <v>53</v>
      </c>
      <c r="B49" s="91"/>
      <c r="C49" s="51">
        <v>0</v>
      </c>
      <c r="D49" s="51">
        <v>433290</v>
      </c>
      <c r="E49" s="81"/>
    </row>
    <row r="50" spans="1:5" ht="12.75" customHeight="1">
      <c r="A50" s="88" t="s">
        <v>54</v>
      </c>
      <c r="B50" s="91"/>
      <c r="C50" s="51">
        <v>606850</v>
      </c>
      <c r="D50" s="51">
        <v>3475010</v>
      </c>
      <c r="E50" s="81" t="s">
        <v>175</v>
      </c>
    </row>
    <row r="51" spans="1:5" ht="12.75" customHeight="1">
      <c r="A51" s="88" t="s">
        <v>55</v>
      </c>
      <c r="B51" s="91"/>
      <c r="C51" s="51">
        <v>2370000</v>
      </c>
      <c r="D51" s="51">
        <v>3647000</v>
      </c>
      <c r="E51" s="83" t="s">
        <v>196</v>
      </c>
    </row>
    <row r="52" spans="1:5" ht="12.75" customHeight="1">
      <c r="A52" s="88" t="s">
        <v>146</v>
      </c>
      <c r="B52" s="91"/>
      <c r="C52" s="51">
        <v>0</v>
      </c>
      <c r="D52" s="51">
        <v>134000</v>
      </c>
      <c r="E52" s="80"/>
    </row>
    <row r="53" spans="1:5" ht="12.75" customHeight="1">
      <c r="A53" s="88" t="s">
        <v>56</v>
      </c>
      <c r="B53" s="91"/>
      <c r="C53" s="51">
        <v>643000</v>
      </c>
      <c r="D53" s="51">
        <v>2783500</v>
      </c>
      <c r="E53" s="81" t="s">
        <v>176</v>
      </c>
    </row>
    <row r="54" spans="1:5" ht="11.25" customHeight="1">
      <c r="A54" s="89" t="s">
        <v>30</v>
      </c>
      <c r="B54" s="91"/>
      <c r="C54" s="90">
        <v>59429260</v>
      </c>
      <c r="D54" s="90">
        <v>365088040</v>
      </c>
      <c r="E54" s="80"/>
    </row>
    <row r="55" spans="1:5" ht="11.25" customHeight="1">
      <c r="A55" s="92" t="s">
        <v>92</v>
      </c>
      <c r="B55" s="49">
        <v>0</v>
      </c>
      <c r="C55" s="93"/>
      <c r="D55" s="93"/>
      <c r="E55" s="14"/>
    </row>
    <row r="56" spans="1:5" ht="11.25" customHeight="1">
      <c r="A56" s="92" t="s">
        <v>93</v>
      </c>
      <c r="B56" s="49">
        <v>26971683</v>
      </c>
      <c r="C56" s="93"/>
      <c r="D56" s="93"/>
      <c r="E56" s="15"/>
    </row>
    <row r="57" spans="1:5" ht="11.25" customHeight="1">
      <c r="A57" s="92" t="s">
        <v>94</v>
      </c>
      <c r="B57" s="94"/>
      <c r="C57" s="95">
        <v>3636560</v>
      </c>
      <c r="D57" s="95"/>
      <c r="E57" s="96"/>
    </row>
    <row r="58" spans="1:5" ht="11.25" customHeight="1">
      <c r="A58" s="92" t="s">
        <v>95</v>
      </c>
      <c r="B58" s="93"/>
      <c r="C58" s="93">
        <v>17324690</v>
      </c>
      <c r="D58" s="93"/>
      <c r="E58" s="97"/>
    </row>
    <row r="59" spans="1:5" ht="11.25" customHeight="1">
      <c r="A59" s="92" t="s">
        <v>197</v>
      </c>
      <c r="B59" s="93"/>
      <c r="C59" s="93">
        <v>4000000</v>
      </c>
      <c r="D59" s="93"/>
      <c r="E59" s="80"/>
    </row>
    <row r="60" spans="1:5" ht="11.25" customHeight="1">
      <c r="A60" s="92" t="s">
        <v>198</v>
      </c>
      <c r="B60" s="93"/>
      <c r="C60" s="93">
        <v>1790490</v>
      </c>
      <c r="D60" s="93" t="s">
        <v>199</v>
      </c>
      <c r="E60" s="80"/>
    </row>
    <row r="61" spans="1:5" ht="11.25" customHeight="1">
      <c r="A61" s="92" t="s">
        <v>200</v>
      </c>
      <c r="B61" s="93">
        <v>400000</v>
      </c>
      <c r="C61" s="93">
        <v>2684287</v>
      </c>
      <c r="D61" s="93" t="s">
        <v>199</v>
      </c>
      <c r="E61" s="80"/>
    </row>
    <row r="62" spans="1:5" ht="11.25" customHeight="1">
      <c r="A62" s="92"/>
      <c r="B62" s="98">
        <f>SUM(B18:B61)</f>
        <v>88865287</v>
      </c>
      <c r="C62" s="98">
        <f>SUM(C54:C61)</f>
        <v>88865287</v>
      </c>
      <c r="D62" s="93"/>
      <c r="E62" s="80"/>
    </row>
  </sheetData>
  <mergeCells count="1">
    <mergeCell ref="C1:D1"/>
  </mergeCells>
  <phoneticPr fontId="1" type="noConversion"/>
  <pageMargins left="0.4" right="0.28000000000000003" top="0.34" bottom="0.19" header="0.3" footer="0.19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H10" sqref="H10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50" t="s">
        <v>107</v>
      </c>
      <c r="B2" s="8" t="s">
        <v>65</v>
      </c>
      <c r="C2" s="8" t="s">
        <v>66</v>
      </c>
      <c r="D2" s="8" t="s">
        <v>67</v>
      </c>
      <c r="E2" s="9" t="s">
        <v>68</v>
      </c>
      <c r="F2" s="50" t="s">
        <v>119</v>
      </c>
      <c r="G2" s="119">
        <v>107369896</v>
      </c>
      <c r="H2" s="120"/>
      <c r="I2" s="10" t="s">
        <v>69</v>
      </c>
    </row>
    <row r="3" spans="1:9" ht="23.25" customHeight="1">
      <c r="A3" s="11" t="s">
        <v>108</v>
      </c>
      <c r="B3" s="12">
        <v>136863</v>
      </c>
      <c r="C3" s="13"/>
      <c r="D3" s="12">
        <v>30221618</v>
      </c>
      <c r="E3" s="16"/>
      <c r="F3" s="11" t="s">
        <v>70</v>
      </c>
      <c r="G3" s="121">
        <v>205695818</v>
      </c>
      <c r="H3" s="122"/>
      <c r="I3" s="123" t="s">
        <v>71</v>
      </c>
    </row>
    <row r="4" spans="1:9" ht="20.25" customHeight="1">
      <c r="A4" s="11" t="s">
        <v>109</v>
      </c>
      <c r="B4" s="14">
        <v>2547424</v>
      </c>
      <c r="C4" s="14">
        <v>400000</v>
      </c>
      <c r="D4" s="15">
        <v>76965708</v>
      </c>
      <c r="E4" s="16" t="s">
        <v>154</v>
      </c>
      <c r="F4" s="11" t="s">
        <v>72</v>
      </c>
      <c r="G4" s="121">
        <v>8000000</v>
      </c>
      <c r="H4" s="122"/>
      <c r="I4" s="123"/>
    </row>
    <row r="5" spans="1:9" ht="21.75" customHeight="1" thickBot="1">
      <c r="A5" s="17" t="s">
        <v>110</v>
      </c>
      <c r="B5" s="124">
        <v>170000</v>
      </c>
      <c r="C5" s="124"/>
      <c r="D5" s="18"/>
      <c r="E5" s="19"/>
      <c r="F5" s="17" t="s">
        <v>73</v>
      </c>
      <c r="G5" s="125">
        <v>17324690</v>
      </c>
      <c r="H5" s="126"/>
      <c r="I5" s="20" t="s">
        <v>74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92</v>
      </c>
      <c r="B11" s="23">
        <v>70000</v>
      </c>
      <c r="C11" s="26"/>
      <c r="D11" s="26"/>
      <c r="E11" s="3"/>
    </row>
    <row r="12" spans="1:9">
      <c r="A12" s="30" t="s">
        <v>93</v>
      </c>
      <c r="B12" s="23">
        <v>74435154</v>
      </c>
      <c r="C12" s="26"/>
      <c r="D12" s="26"/>
      <c r="E12" s="4"/>
    </row>
    <row r="13" spans="1:9">
      <c r="A13" s="30" t="s">
        <v>94</v>
      </c>
      <c r="B13" s="29"/>
      <c r="C13" s="27">
        <v>30000</v>
      </c>
      <c r="D13" s="28"/>
      <c r="E13" s="5"/>
    </row>
    <row r="14" spans="1:9">
      <c r="A14" s="30" t="s">
        <v>95</v>
      </c>
      <c r="B14" s="23"/>
      <c r="D14" s="26"/>
      <c r="E14" s="6"/>
    </row>
    <row r="15" spans="1:9">
      <c r="A15" s="30" t="s">
        <v>100</v>
      </c>
      <c r="B15" s="26"/>
      <c r="C15" s="26">
        <v>4000000</v>
      </c>
      <c r="D15" s="26">
        <v>8000000</v>
      </c>
      <c r="E15" s="2"/>
    </row>
    <row r="16" spans="1:9">
      <c r="A16" s="30" t="s">
        <v>98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96</v>
      </c>
      <c r="E19" s="3"/>
    </row>
    <row r="20" spans="1:5">
      <c r="A20" s="31" t="s">
        <v>97</v>
      </c>
      <c r="E20" s="33"/>
    </row>
    <row r="21" spans="1:5">
      <c r="A21" s="31" t="s">
        <v>99</v>
      </c>
      <c r="B21" s="22">
        <v>50305992</v>
      </c>
      <c r="C21" s="22"/>
      <c r="E21" s="3" t="s">
        <v>101</v>
      </c>
    </row>
    <row r="22" spans="1:5">
      <c r="A22" s="31" t="s">
        <v>102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E16"/>
  <sheetViews>
    <sheetView workbookViewId="0">
      <selection activeCell="A4" sqref="A4:E16"/>
    </sheetView>
  </sheetViews>
  <sheetFormatPr defaultRowHeight="16.5"/>
  <cols>
    <col min="1" max="1" width="7.25" customWidth="1"/>
    <col min="2" max="2" width="4.5" customWidth="1"/>
    <col min="3" max="3" width="12.25" customWidth="1"/>
    <col min="4" max="5" width="12" customWidth="1"/>
  </cols>
  <sheetData>
    <row r="3" spans="1:5" ht="17.25" thickBot="1"/>
    <row r="4" spans="1:5">
      <c r="A4" s="59" t="s">
        <v>75</v>
      </c>
      <c r="B4" s="60"/>
      <c r="C4" s="60" t="s">
        <v>122</v>
      </c>
      <c r="D4" s="60" t="s">
        <v>126</v>
      </c>
      <c r="E4" s="61" t="s">
        <v>123</v>
      </c>
    </row>
    <row r="5" spans="1:5">
      <c r="A5" s="127">
        <v>41462</v>
      </c>
      <c r="B5" s="63" t="s">
        <v>61</v>
      </c>
      <c r="C5" s="63" t="s">
        <v>76</v>
      </c>
      <c r="D5" s="63" t="s">
        <v>79</v>
      </c>
      <c r="E5" s="69" t="s">
        <v>82</v>
      </c>
    </row>
    <row r="6" spans="1:5">
      <c r="A6" s="128"/>
      <c r="B6" s="64" t="s">
        <v>62</v>
      </c>
      <c r="C6" s="64" t="s">
        <v>125</v>
      </c>
      <c r="D6" s="64" t="s">
        <v>117</v>
      </c>
      <c r="E6" s="70" t="s">
        <v>86</v>
      </c>
    </row>
    <row r="7" spans="1:5">
      <c r="A7" s="129"/>
      <c r="B7" s="65" t="s">
        <v>63</v>
      </c>
      <c r="C7" s="65" t="s">
        <v>211</v>
      </c>
      <c r="D7" s="65" t="s">
        <v>210</v>
      </c>
      <c r="E7" s="71" t="s">
        <v>84</v>
      </c>
    </row>
    <row r="8" spans="1:5">
      <c r="A8" s="127">
        <v>41469</v>
      </c>
      <c r="B8" s="63" t="s">
        <v>61</v>
      </c>
      <c r="C8" s="63" t="s">
        <v>81</v>
      </c>
      <c r="D8" s="63" t="s">
        <v>105</v>
      </c>
      <c r="E8" s="69" t="s">
        <v>77</v>
      </c>
    </row>
    <row r="9" spans="1:5">
      <c r="A9" s="128"/>
      <c r="B9" s="64" t="s">
        <v>62</v>
      </c>
      <c r="C9" s="64" t="s">
        <v>157</v>
      </c>
      <c r="D9" s="64" t="s">
        <v>85</v>
      </c>
      <c r="E9" s="70" t="s">
        <v>103</v>
      </c>
    </row>
    <row r="10" spans="1:5">
      <c r="A10" s="129"/>
      <c r="B10" s="65" t="s">
        <v>63</v>
      </c>
      <c r="C10" s="65" t="s">
        <v>113</v>
      </c>
      <c r="D10" s="65" t="s">
        <v>112</v>
      </c>
      <c r="E10" s="71" t="s">
        <v>124</v>
      </c>
    </row>
    <row r="11" spans="1:5">
      <c r="A11" s="127">
        <v>41476</v>
      </c>
      <c r="B11" s="63" t="s">
        <v>61</v>
      </c>
      <c r="C11" s="63" t="s">
        <v>82</v>
      </c>
      <c r="D11" s="63" t="s">
        <v>104</v>
      </c>
      <c r="E11" s="69" t="s">
        <v>79</v>
      </c>
    </row>
    <row r="12" spans="1:5">
      <c r="A12" s="128"/>
      <c r="B12" s="64" t="s">
        <v>62</v>
      </c>
      <c r="C12" s="64" t="s">
        <v>80</v>
      </c>
      <c r="D12" s="64" t="s">
        <v>81</v>
      </c>
      <c r="E12" s="70" t="s">
        <v>118</v>
      </c>
    </row>
    <row r="13" spans="1:5">
      <c r="A13" s="129"/>
      <c r="B13" s="65" t="s">
        <v>63</v>
      </c>
      <c r="C13" s="65" t="s">
        <v>111</v>
      </c>
      <c r="D13" s="65" t="s">
        <v>149</v>
      </c>
      <c r="E13" s="71" t="s">
        <v>209</v>
      </c>
    </row>
    <row r="14" spans="1:5">
      <c r="A14" s="127">
        <v>41483</v>
      </c>
      <c r="B14" s="63" t="s">
        <v>61</v>
      </c>
      <c r="C14" s="63" t="s">
        <v>105</v>
      </c>
      <c r="D14" s="63" t="s">
        <v>208</v>
      </c>
      <c r="E14" s="69" t="s">
        <v>104</v>
      </c>
    </row>
    <row r="15" spans="1:5">
      <c r="A15" s="128"/>
      <c r="B15" s="64" t="s">
        <v>62</v>
      </c>
      <c r="C15" s="64" t="s">
        <v>86</v>
      </c>
      <c r="D15" s="64" t="s">
        <v>77</v>
      </c>
      <c r="E15" s="70" t="s">
        <v>116</v>
      </c>
    </row>
    <row r="16" spans="1:5" ht="17.25" thickBot="1">
      <c r="A16" s="130"/>
      <c r="B16" s="72" t="s">
        <v>63</v>
      </c>
      <c r="C16" s="72" t="s">
        <v>87</v>
      </c>
      <c r="D16" s="72" t="s">
        <v>207</v>
      </c>
      <c r="E16" s="73" t="s">
        <v>113</v>
      </c>
    </row>
  </sheetData>
  <mergeCells count="4">
    <mergeCell ref="A5:A7"/>
    <mergeCell ref="A8:A10"/>
    <mergeCell ref="A11:A13"/>
    <mergeCell ref="A14:A16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A2" sqref="A2:E14"/>
    </sheetView>
  </sheetViews>
  <sheetFormatPr defaultRowHeight="16.5"/>
  <cols>
    <col min="1" max="1" width="7.5" style="40" customWidth="1"/>
    <col min="2" max="2" width="4.625" style="40" customWidth="1"/>
    <col min="3" max="3" width="12.125" style="40" customWidth="1"/>
    <col min="4" max="4" width="12.5" style="40" customWidth="1"/>
    <col min="5" max="5" width="12.5" customWidth="1"/>
  </cols>
  <sheetData>
    <row r="2" spans="1:5">
      <c r="A2" s="66" t="s">
        <v>75</v>
      </c>
      <c r="B2" s="66"/>
      <c r="C2" s="66" t="s">
        <v>122</v>
      </c>
      <c r="D2" s="66" t="s">
        <v>126</v>
      </c>
      <c r="E2" s="66" t="s">
        <v>123</v>
      </c>
    </row>
    <row r="3" spans="1:5" ht="16.5" customHeight="1">
      <c r="A3" s="131">
        <v>41399</v>
      </c>
      <c r="B3" s="63" t="s">
        <v>61</v>
      </c>
      <c r="C3" s="63" t="s">
        <v>76</v>
      </c>
      <c r="D3" s="63" t="s">
        <v>79</v>
      </c>
      <c r="E3" s="63" t="s">
        <v>85</v>
      </c>
    </row>
    <row r="4" spans="1:5" ht="16.5" customHeight="1">
      <c r="A4" s="132"/>
      <c r="B4" s="64" t="s">
        <v>62</v>
      </c>
      <c r="C4" s="64" t="s">
        <v>77</v>
      </c>
      <c r="D4" s="64" t="s">
        <v>117</v>
      </c>
      <c r="E4" s="64" t="s">
        <v>83</v>
      </c>
    </row>
    <row r="5" spans="1:5" ht="16.5" customHeight="1">
      <c r="A5" s="133"/>
      <c r="B5" s="65" t="s">
        <v>63</v>
      </c>
      <c r="C5" s="65" t="s">
        <v>78</v>
      </c>
      <c r="D5" s="65" t="s">
        <v>113</v>
      </c>
      <c r="E5" s="65" t="s">
        <v>112</v>
      </c>
    </row>
    <row r="6" spans="1:5" ht="16.5" customHeight="1">
      <c r="A6" s="131">
        <v>41406</v>
      </c>
      <c r="B6" s="63" t="s">
        <v>61</v>
      </c>
      <c r="C6" s="63" t="s">
        <v>105</v>
      </c>
      <c r="D6" s="63" t="s">
        <v>151</v>
      </c>
      <c r="E6" s="63" t="s">
        <v>81</v>
      </c>
    </row>
    <row r="7" spans="1:5" ht="16.5" customHeight="1">
      <c r="A7" s="132"/>
      <c r="B7" s="64" t="s">
        <v>62</v>
      </c>
      <c r="C7" s="64" t="s">
        <v>125</v>
      </c>
      <c r="D7" s="64" t="s">
        <v>86</v>
      </c>
      <c r="E7" s="64" t="s">
        <v>118</v>
      </c>
    </row>
    <row r="8" spans="1:5" ht="16.5" customHeight="1">
      <c r="A8" s="133"/>
      <c r="B8" s="65" t="s">
        <v>63</v>
      </c>
      <c r="C8" s="65" t="s">
        <v>152</v>
      </c>
      <c r="D8" s="65" t="s">
        <v>149</v>
      </c>
      <c r="E8" s="65" t="s">
        <v>104</v>
      </c>
    </row>
    <row r="9" spans="1:5" ht="16.5" customHeight="1">
      <c r="A9" s="131">
        <v>41413</v>
      </c>
      <c r="B9" s="63" t="s">
        <v>61</v>
      </c>
      <c r="C9" s="63" t="s">
        <v>79</v>
      </c>
      <c r="D9" s="63" t="s">
        <v>77</v>
      </c>
      <c r="E9" s="63" t="s">
        <v>82</v>
      </c>
    </row>
    <row r="10" spans="1:5" ht="16.5" customHeight="1">
      <c r="A10" s="132"/>
      <c r="B10" s="64" t="s">
        <v>62</v>
      </c>
      <c r="C10" s="64" t="s">
        <v>80</v>
      </c>
      <c r="D10" s="64" t="s">
        <v>103</v>
      </c>
      <c r="E10" s="64" t="s">
        <v>85</v>
      </c>
    </row>
    <row r="11" spans="1:5" ht="16.5" customHeight="1">
      <c r="A11" s="133"/>
      <c r="B11" s="65" t="s">
        <v>63</v>
      </c>
      <c r="C11" s="65" t="s">
        <v>111</v>
      </c>
      <c r="D11" s="65" t="s">
        <v>78</v>
      </c>
      <c r="E11" s="65" t="s">
        <v>84</v>
      </c>
    </row>
    <row r="12" spans="1:5" ht="16.5" customHeight="1">
      <c r="A12" s="131">
        <v>41420</v>
      </c>
      <c r="B12" s="63" t="s">
        <v>61</v>
      </c>
      <c r="C12" s="63" t="s">
        <v>82</v>
      </c>
      <c r="D12" s="63" t="s">
        <v>104</v>
      </c>
      <c r="E12" s="63" t="s">
        <v>105</v>
      </c>
    </row>
    <row r="13" spans="1:5" ht="16.5" customHeight="1">
      <c r="A13" s="132"/>
      <c r="B13" s="64" t="s">
        <v>62</v>
      </c>
      <c r="C13" s="64" t="s">
        <v>86</v>
      </c>
      <c r="D13" s="64" t="s">
        <v>81</v>
      </c>
      <c r="E13" s="64" t="s">
        <v>116</v>
      </c>
    </row>
    <row r="14" spans="1:5" ht="16.5" customHeight="1">
      <c r="A14" s="133"/>
      <c r="B14" s="65" t="s">
        <v>63</v>
      </c>
      <c r="C14" s="65" t="s">
        <v>87</v>
      </c>
      <c r="D14" s="65" t="s">
        <v>124</v>
      </c>
      <c r="E14" s="65" t="s">
        <v>150</v>
      </c>
    </row>
  </sheetData>
  <mergeCells count="4">
    <mergeCell ref="A3:A5"/>
    <mergeCell ref="A6:A8"/>
    <mergeCell ref="A9:A11"/>
    <mergeCell ref="A12:A14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6.5"/>
  <cols>
    <col min="1" max="1" width="13.125" style="21" customWidth="1"/>
    <col min="2" max="2" width="9.625" customWidth="1"/>
    <col min="3" max="3" width="39.625" customWidth="1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주보</vt:lpstr>
      <vt:lpstr>합계잔액</vt:lpstr>
      <vt:lpstr>수지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</cp:lastModifiedBy>
  <cp:lastPrinted>2013-07-09T02:08:11Z</cp:lastPrinted>
  <dcterms:created xsi:type="dcterms:W3CDTF">2011-02-02T00:54:59Z</dcterms:created>
  <dcterms:modified xsi:type="dcterms:W3CDTF">2013-07-09T10:07:31Z</dcterms:modified>
</cp:coreProperties>
</file>