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7" i="2"/>
  <c r="B8"/>
  <c r="B62" i="3"/>
  <c r="C62"/>
  <c r="C22" i="4" l="1"/>
  <c r="B22"/>
  <c r="D12" i="6"/>
  <c r="D45"/>
  <c r="C45"/>
  <c r="C53" s="1"/>
  <c r="B12"/>
  <c r="B53"/>
</calcChain>
</file>

<file path=xl/comments1.xml><?xml version="1.0" encoding="utf-8"?>
<comments xmlns="http://schemas.openxmlformats.org/spreadsheetml/2006/main">
  <authors>
    <author>sss</author>
  </authors>
  <commentList>
    <comment ref="A6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<sst xmlns="http://schemas.openxmlformats.org/spreadsheetml/2006/main" count="510" uniqueCount="313">
  <si>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</si>
  <si>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</si>
  <si>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</si>
  <si>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</si>
  <si>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</si>
  <si>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</si>
  <si>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</si>
  <si>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</si>
  <si>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</si>
  <si>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</si>
  <si>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</si>
  <si>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</si>
  <si>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</si>
  <si>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</si>
  <si>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</si>
  <si>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</si>
  <si>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</si>
  <si>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</si>
  <si>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</si>
  <si>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</si>
  <si>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</si>
  <si>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</si>
  <si>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</si>
  <si>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</si>
  <si>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</si>
  <si>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</si>
  <si>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</si>
  <si>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</si>
  <si>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</si>
  <si>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</si>
  <si>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</si>
  <si>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</si>
  <si>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</si>
  <si>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</si>
  <si>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</si>
  <si>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</si>
  <si>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</si>
  <si>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</si>
  <si>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</si>
  <si>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</si>
  <si>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</si>
  <si>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</si>
  <si>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</si>
  <si>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</si>
  <si>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</si>
  <si>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</si>
  <si>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</si>
  <si>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</si>
  <si>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</si>
  <si>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</si>
  <si>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</si>
  <si>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</si>
  <si>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</si>
  <si>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</si>
  <si>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</si>
  <si>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</si>
  <si>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</si>
  <si>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</si>
  <si>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</si>
  <si>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</si>
  <si>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</si>
  <si>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</si>
  <si>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</si>
  <si>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</si>
  <si>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</si>
  <si>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</si>
  <si>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</si>
  <si>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</si>
  <si>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</si>
  <si>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</si>
  <si>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</si>
  <si>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>평화방송1,644만/통일기금3,000만 남음</t>
    <phoneticPr fontId="1" type="noConversion"/>
  </si>
  <si>
    <t xml:space="preserve">    기타목적헌금</t>
  </si>
  <si>
    <t xml:space="preserve">    직원교육비</t>
  </si>
  <si>
    <t xml:space="preserve">    퇴직급여</t>
  </si>
  <si>
    <t>퇴직급여</t>
    <phoneticPr fontId="1" type="noConversion"/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</si>
  <si>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</si>
  <si>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</si>
  <si>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</si>
  <si>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</si>
  <si>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</si>
  <si>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</si>
  <si>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</si>
  <si>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</si>
  <si>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</si>
  <si>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</si>
  <si>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신학생,전담신부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</si>
  <si>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</si>
  <si>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</si>
  <si>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</si>
  <si>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</si>
  <si>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</si>
  <si>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적     공</t>
    <phoneticPr fontId="3" type="noConversion"/>
  </si>
  <si>
    <t xml:space="preserve">기타예금 </t>
    <phoneticPr fontId="3" type="noConversion"/>
  </si>
  <si>
    <t>* 해당되는 주차 확인하시어 배정 변경시 단원들과 바꿔 주시기 바랍니다.</t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</si>
  <si>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</si>
  <si>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</si>
  <si>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</si>
  <si>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</si>
  <si>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</si>
  <si>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</si>
  <si>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</si>
  <si>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</si>
  <si>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</si>
  <si>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</si>
  <si>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</si>
  <si>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</si>
  <si>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</si>
  <si>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</si>
  <si>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성시간</t>
  </si>
  <si>
    <t>목 19시</t>
  </si>
  <si>
    <t>해설 : 이명희 멜라니아</t>
  </si>
  <si>
    <t>독서 : 이남일 요셉</t>
  </si>
  <si>
    <t>2주</t>
  </si>
  <si>
    <t>백지영 마리아</t>
  </si>
  <si>
    <t>안준홍 라파엘</t>
  </si>
  <si>
    <t>김정미 엘리나</t>
  </si>
  <si>
    <t>이지애 마르타</t>
  </si>
  <si>
    <t>신동운 베네딕토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</si>
  <si>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</si>
  <si>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</si>
  <si>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</si>
  <si>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</si>
  <si>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</si>
  <si>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</si>
  <si>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</si>
  <si>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김덕열 베드로</t>
  </si>
  <si>
    <t>4주</t>
  </si>
  <si>
    <t>이수진 안젤라</t>
  </si>
  <si>
    <t>심윤철 시몬</t>
  </si>
  <si>
    <t>성목요일,사순절저금통,자모회</t>
    <phoneticPr fontId="1" type="noConversion"/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</si>
  <si>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</si>
  <si>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</si>
  <si>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</si>
  <si>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</si>
  <si>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</si>
  <si>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</si>
  <si>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</si>
  <si>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</si>
  <si>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</si>
  <si>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</si>
  <si>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</si>
  <si>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제전비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</si>
  <si>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</si>
  <si>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</si>
  <si>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</si>
  <si>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</si>
  <si>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</si>
  <si>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</si>
  <si>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</si>
  <si>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</si>
  <si>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</si>
  <si>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</si>
  <si>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</si>
  <si>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</si>
  <si>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</si>
  <si>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</si>
  <si>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</si>
  <si>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</si>
  <si>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</si>
  <si>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</si>
  <si>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</si>
  <si>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</si>
  <si>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</si>
  <si>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</si>
  <si>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</si>
  <si>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</si>
  <si>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</si>
  <si>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</si>
  <si>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</si>
  <si>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</si>
  <si>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</si>
  <si>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</si>
  <si>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</si>
  <si>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</si>
  <si>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</si>
  <si>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</si>
  <si>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</si>
  <si>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곽미경 프란치스카</t>
  </si>
  <si>
    <t>유영일 프란치스코</t>
  </si>
  <si>
    <t>서정문 베르나르도</t>
  </si>
  <si>
    <t>구경희 마리안나</t>
  </si>
  <si>
    <t>곽미경 프란체스카</t>
  </si>
  <si>
    <t>5주</t>
  </si>
  <si>
    <t>김은정 세레나</t>
  </si>
  <si>
    <t>고금애 아나스타시아</t>
  </si>
  <si>
    <t>성모신심미사 
토 10시</t>
    <phoneticPr fontId="1" type="noConversion"/>
  </si>
  <si>
    <t>* 평일 배정처럼 주차별 지정 배정표입니다. 천주교 서교동 성당</t>
  </si>
  <si>
    <t>* 장례담당 : 이명희 멜라니아</t>
    <phoneticPr fontId="1" type="noConversion"/>
  </si>
  <si>
    <t>* 혼배담당 : 신동운 베네딕토</t>
    <phoneticPr fontId="1" type="noConversion"/>
  </si>
  <si>
    <t>특별예금(퇴직)</t>
    <phoneticPr fontId="1" type="noConversion"/>
  </si>
  <si>
    <t>기타예금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</si>
  <si>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</si>
  <si>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</si>
  <si>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</si>
  <si>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</si>
  <si>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</si>
  <si>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퇴직적립금</t>
    <phoneticPr fontId="1" type="noConversion"/>
  </si>
  <si>
    <t>적공</t>
    <phoneticPr fontId="1" type="noConversion"/>
  </si>
  <si>
    <t>정기예금</t>
    <phoneticPr fontId="1" type="noConversion"/>
  </si>
  <si>
    <t>시설적립금</t>
    <phoneticPr fontId="1" type="noConversion"/>
  </si>
  <si>
    <t>장학기금</t>
    <phoneticPr fontId="1" type="noConversion"/>
  </si>
  <si>
    <t>신학생,전담신부</t>
    <phoneticPr fontId="1" type="noConversion"/>
  </si>
  <si>
    <t>정기적금</t>
    <phoneticPr fontId="1" type="noConversion"/>
  </si>
  <si>
    <t>성소개발비</t>
    <phoneticPr fontId="1" type="noConversion"/>
  </si>
  <si>
    <t>보통예금</t>
    <phoneticPr fontId="1" type="noConversion"/>
  </si>
  <si>
    <t>본당살림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</si>
  <si>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</si>
  <si>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</si>
  <si>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</si>
  <si>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</si>
  <si>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</si>
  <si>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전교비</t>
    <phoneticPr fontId="1" type="noConversion"/>
  </si>
  <si>
    <t>사제생활비</t>
    <phoneticPr fontId="1" type="noConversion"/>
  </si>
  <si>
    <t>수녀생활비</t>
    <phoneticPr fontId="1" type="noConversion"/>
  </si>
  <si>
    <t>주일학교</t>
    <phoneticPr fontId="1" type="noConversion"/>
  </si>
  <si>
    <t>교구납부금</t>
    <phoneticPr fontId="1" type="noConversion"/>
  </si>
  <si>
    <t>단체보조비</t>
    <phoneticPr fontId="1" type="noConversion"/>
  </si>
  <si>
    <t>평화방송,통일기금</t>
    <phoneticPr fontId="1" type="noConversion"/>
  </si>
  <si>
    <t>지출계</t>
    <phoneticPr fontId="1" type="noConversion"/>
  </si>
  <si>
    <t>급여</t>
    <phoneticPr fontId="1" type="noConversion"/>
  </si>
  <si>
    <t>상여수당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</si>
  <si>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</si>
  <si>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</si>
  <si>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</si>
  <si>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통신비</t>
    <phoneticPr fontId="1" type="noConversion"/>
  </si>
  <si>
    <t>수도광열비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</si>
  <si>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</si>
  <si>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</si>
  <si>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</si>
  <si>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</si>
  <si>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</si>
  <si>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</si>
  <si>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</si>
  <si>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2010년61,537,000/2011년228,143,000중 
149,680,000남음</t>
    <phoneticPr fontId="1" type="noConversion"/>
  </si>
  <si>
    <t xml:space="preserve">    기타수입</t>
  </si>
  <si>
    <t>정기적금(시설)</t>
    <phoneticPr fontId="3" type="noConversion"/>
  </si>
  <si>
    <t>내          역</t>
    <phoneticPr fontId="1" type="noConversion"/>
  </si>
  <si>
    <t>453건</t>
    <phoneticPr fontId="1" type="noConversion"/>
  </si>
  <si>
    <t>22건</t>
    <phoneticPr fontId="1" type="noConversion"/>
  </si>
  <si>
    <t>수재민돕기 2차헌금</t>
    <phoneticPr fontId="1" type="noConversion"/>
  </si>
  <si>
    <t>손님신부</t>
    <phoneticPr fontId="1" type="noConversion"/>
  </si>
  <si>
    <t>세례자 선물</t>
    <phoneticPr fontId="1" type="noConversion"/>
  </si>
  <si>
    <t>노숙자김밥15만/빈첸시오회비입력(기부금영수증용) 109.9만</t>
    <phoneticPr fontId="1" type="noConversion"/>
  </si>
  <si>
    <t>프린터 토너, 잉크</t>
    <phoneticPr fontId="1" type="noConversion"/>
  </si>
  <si>
    <t>혼인서류</t>
    <phoneticPr fontId="1" type="noConversion"/>
  </si>
  <si>
    <t>벽걸이 선풍기, 배수관 작업</t>
  </si>
  <si>
    <t>수중모터, 펌프호스, 관리소품</t>
  </si>
  <si>
    <t>수지보고서</t>
    <phoneticPr fontId="1" type="noConversion"/>
  </si>
  <si>
    <t>과    목</t>
    <phoneticPr fontId="1" type="noConversion"/>
  </si>
  <si>
    <t>차  변</t>
    <phoneticPr fontId="1" type="noConversion"/>
  </si>
  <si>
    <t>대  변</t>
    <phoneticPr fontId="1" type="noConversion"/>
  </si>
  <si>
    <t>잔    액</t>
    <phoneticPr fontId="1" type="noConversion"/>
  </si>
  <si>
    <t>2011년 7월 수지보고</t>
    <phoneticPr fontId="1" type="noConversion"/>
  </si>
  <si>
    <t>기타수입</t>
    <phoneticPr fontId="1" type="noConversion"/>
  </si>
  <si>
    <t>임차료</t>
    <phoneticPr fontId="1" type="noConversion"/>
  </si>
  <si>
    <t>유초등부431.6만/중고등부546만</t>
    <phoneticPr fontId="1" type="noConversion"/>
  </si>
  <si>
    <t>제대회 4만/노인대학50만/아뉴스성가대16.2만/여성구역5만/지휘자 반주자210만/
청년성가대67.5만</t>
    <phoneticPr fontId="1" type="noConversion"/>
  </si>
  <si>
    <t>차량대여료</t>
    <phoneticPr fontId="1" type="noConversion"/>
  </si>
  <si>
    <t>사무장외3명</t>
    <phoneticPr fontId="1" type="noConversion"/>
  </si>
  <si>
    <t>혼인서류</t>
    <phoneticPr fontId="1" type="noConversion"/>
  </si>
  <si>
    <t>도시가스28.2만/수도50.7만/전기90.8만</t>
    <phoneticPr fontId="1" type="noConversion"/>
  </si>
  <si>
    <t>전구,우산비닐,건전지,기름걸레,청소도구</t>
    <phoneticPr fontId="1" type="noConversion"/>
  </si>
  <si>
    <t>용역비</t>
    <phoneticPr fontId="1" type="noConversion"/>
  </si>
  <si>
    <t xml:space="preserve">엘리베이터 유지보수,세콤, </t>
  </si>
  <si>
    <t>청소, 전기안전관리</t>
  </si>
  <si>
    <t>복사기, 정수기</t>
    <phoneticPr fontId="1" type="noConversion"/>
  </si>
  <si>
    <t>453건</t>
    <phoneticPr fontId="1" type="noConversion"/>
  </si>
  <si>
    <t>성김대건안드레아사제순교자대축일~연중제18주일</t>
    <phoneticPr fontId="1" type="noConversion"/>
  </si>
  <si>
    <t>장학기금356만/여름캠프318만/성소개발21.6만</t>
    <phoneticPr fontId="1" type="noConversion"/>
  </si>
  <si>
    <t>수재민돕기 2차헌금</t>
    <phoneticPr fontId="1" type="noConversion"/>
  </si>
  <si>
    <t>차량사용료</t>
    <phoneticPr fontId="1" type="noConversion"/>
  </si>
  <si>
    <t>손님신부</t>
    <phoneticPr fontId="1" type="noConversion"/>
  </si>
  <si>
    <t>세례자 선물</t>
    <phoneticPr fontId="1" type="noConversion"/>
  </si>
  <si>
    <t>제대회 4만/노인대학50만/아뉴스성가대16.2만/여성구역5만/
지휘자 반주자210만/청년성가대67.5만</t>
    <phoneticPr fontId="1" type="noConversion"/>
  </si>
  <si>
    <t>성소개발비21.6만/전담신부10만</t>
    <phoneticPr fontId="1" type="noConversion"/>
  </si>
  <si>
    <t>신학생</t>
    <phoneticPr fontId="1" type="noConversion"/>
  </si>
  <si>
    <t>직원 휴가비</t>
    <phoneticPr fontId="1" type="noConversion"/>
  </si>
  <si>
    <t>방호원퇴직금</t>
    <phoneticPr fontId="1" type="noConversion"/>
  </si>
  <si>
    <t>프린터 토너, 잉크</t>
    <phoneticPr fontId="1" type="noConversion"/>
  </si>
  <si>
    <t>전구, 우산비닐, 건전지, 기름걸레, 빗자루</t>
    <phoneticPr fontId="1" type="noConversion"/>
  </si>
  <si>
    <t>도시가스28.2만/141.5만</t>
    <phoneticPr fontId="1" type="noConversion"/>
  </si>
  <si>
    <t>복사기렌탈, 정수기렌탈,</t>
    <phoneticPr fontId="1" type="noConversion"/>
  </si>
  <si>
    <t>청소, 엘리베이터, 전기안전, 세콤 유지보수</t>
    <phoneticPr fontId="1" type="noConversion"/>
  </si>
  <si>
    <t>전화요금, 케이블, 인터넷전용선, 등기</t>
    <phoneticPr fontId="1" type="noConversion"/>
  </si>
  <si>
    <t>직원 건강,요앙,고용,연금</t>
    <phoneticPr fontId="1" type="noConversion"/>
  </si>
  <si>
    <t>벽걸이 선풍기, 배수관 작업</t>
    <phoneticPr fontId="1" type="noConversion"/>
  </si>
  <si>
    <t>수중모터, 펌프호스, 관리소품</t>
    <phoneticPr fontId="1" type="noConversion"/>
  </si>
  <si>
    <t>기타예금(적공,장학)</t>
    <phoneticPr fontId="1" type="noConversion"/>
  </si>
  <si>
    <r>
      <rPr>
        <sz val="8"/>
        <color rgb="FFFF0000"/>
        <rFont val="HY강M"/>
        <family val="1"/>
        <charset val="129"/>
      </rPr>
      <t>빈첸시오회비입력(기부금영수증용) 109.9/김밥40만</t>
    </r>
    <r>
      <rPr>
        <sz val="8"/>
        <rFont val="HY강M"/>
        <family val="1"/>
        <charset val="129"/>
      </rPr>
      <t>/적공30만</t>
    </r>
    <phoneticPr fontId="1" type="noConversion"/>
  </si>
  <si>
    <r>
      <t>유초등부436.3만/중고등부546만/</t>
    </r>
    <r>
      <rPr>
        <sz val="8"/>
        <color rgb="FFFF0000"/>
        <rFont val="HY강M"/>
        <family val="1"/>
        <charset val="129"/>
      </rPr>
      <t>여름캠프비318만(현물포함)</t>
    </r>
    <phoneticPr fontId="1" type="noConversion"/>
  </si>
  <si>
    <t xml:space="preserve">                ◈ 7월 전입◈   </t>
    <phoneticPr fontId="3" type="noConversion"/>
  </si>
  <si>
    <t xml:space="preserve">          ◈ 8월 전례봉사 배정표 ◈   </t>
    <phoneticPr fontId="3" type="noConversion"/>
  </si>
  <si>
    <t>변모축일</t>
  </si>
  <si>
    <t>토(10시)</t>
  </si>
  <si>
    <t>목 10시</t>
  </si>
  <si>
    <t>해설 : 이수진 안젤라</t>
  </si>
  <si>
    <t>독서 : 신현주 율리아</t>
  </si>
  <si>
    <t xml:space="preserve">신동운 베네틱토 </t>
  </si>
  <si>
    <t>오헌미 소피아</t>
  </si>
  <si>
    <t>조정희 데레사</t>
  </si>
  <si>
    <t>주님의거룩한</t>
    <phoneticPr fontId="1" type="noConversion"/>
  </si>
  <si>
    <r>
      <t xml:space="preserve">곽미경 </t>
    </r>
    <r>
      <rPr>
        <b/>
        <sz val="9"/>
        <color rgb="FF000000"/>
        <rFont val="HY강M"/>
        <family val="1"/>
        <charset val="129"/>
      </rPr>
      <t>프란치스카</t>
    </r>
    <phoneticPr fontId="1" type="noConversion"/>
  </si>
  <si>
    <r>
      <t xml:space="preserve">유영일 </t>
    </r>
    <r>
      <rPr>
        <b/>
        <sz val="9"/>
        <color rgb="FF000000"/>
        <rFont val="HY강M"/>
        <family val="1"/>
        <charset val="129"/>
      </rPr>
      <t>프란치스코</t>
    </r>
    <phoneticPr fontId="1" type="noConversion"/>
  </si>
  <si>
    <r>
      <t>서정문</t>
    </r>
    <r>
      <rPr>
        <b/>
        <sz val="9"/>
        <color rgb="FF000000"/>
        <rFont val="HY강M"/>
        <family val="1"/>
        <charset val="129"/>
      </rPr>
      <t>베르나르도</t>
    </r>
    <phoneticPr fontId="1" type="noConversion"/>
  </si>
  <si>
    <r>
      <t xml:space="preserve">곽미경 </t>
    </r>
    <r>
      <rPr>
        <b/>
        <sz val="9"/>
        <color rgb="FF000000"/>
        <rFont val="HY강M"/>
        <family val="1"/>
        <charset val="129"/>
      </rPr>
      <t>프란체스카</t>
    </r>
    <phoneticPr fontId="1" type="noConversion"/>
  </si>
  <si>
    <t>성김대건안드레아사제순교자대축일~연중제18주일</t>
    <phoneticPr fontId="1" type="noConversion"/>
  </si>
  <si>
    <t>전화,케이블,인터넷 전용선</t>
    <phoneticPr fontId="1" type="noConversion"/>
  </si>
  <si>
    <r>
      <t xml:space="preserve"> </t>
    </r>
    <r>
      <rPr>
        <b/>
        <sz val="9"/>
        <color theme="1"/>
        <rFont val="HY강M"/>
        <family val="1"/>
        <charset val="129"/>
      </rPr>
      <t>*  해당되는 주차 확인하시어 배정 변경시 단원들과 바꿔 주시기 바랍니다.
* 세례담당:조수자 라파엘라* 장례담당:이명희 멜라니아* 혼배담당:신동운 베네딕토</t>
    </r>
    <r>
      <rPr>
        <b/>
        <sz val="10"/>
        <color theme="1"/>
        <rFont val="HY강M"/>
        <family val="1"/>
        <charset val="129"/>
      </rPr>
      <t xml:space="preserve">
</t>
    </r>
    <phoneticPr fontId="1" type="noConversion"/>
  </si>
  <si>
    <t>방호원</t>
    <phoneticPr fontId="1" type="noConversion"/>
  </si>
  <si>
    <t>주임. 전담</t>
    <phoneticPr fontId="1" type="noConversion"/>
  </si>
  <si>
    <t>2명</t>
    <phoneticPr fontId="1" type="noConversion"/>
  </si>
  <si>
    <t>사무장외 3명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</si>
</sst>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4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indexed="14"/>
      <name val="Arial"/>
      <family val="2"/>
    </font>
    <font>
      <sz val="10"/>
      <color rgb="FF000000"/>
      <name val="바탕"/>
      <family val="1"/>
      <charset val="129"/>
    </font>
    <font>
      <sz val="9"/>
      <color rgb="FF000000"/>
      <name val="HY강M"/>
      <family val="1"/>
      <charset val="129"/>
    </font>
    <font>
      <b/>
      <sz val="16"/>
      <color theme="1"/>
      <name val="맑은 고딕"/>
      <family val="3"/>
      <charset val="129"/>
      <scheme val="minor"/>
    </font>
    <font>
      <sz val="8"/>
      <color indexed="11"/>
      <name val="Arial"/>
      <family val="2"/>
    </font>
    <font>
      <sz val="8"/>
      <color rgb="FFFF0000"/>
      <name val="HY강M"/>
      <family val="1"/>
      <charset val="129"/>
    </font>
    <font>
      <b/>
      <sz val="10"/>
      <color rgb="FF000000"/>
      <name val="HY강M"/>
      <family val="1"/>
      <charset val="129"/>
    </font>
    <font>
      <b/>
      <sz val="10"/>
      <color theme="1"/>
      <name val="HY강M"/>
      <family val="1"/>
      <charset val="129"/>
    </font>
    <font>
      <b/>
      <sz val="9"/>
      <color rgb="FF000000"/>
      <name val="HY강M"/>
      <family val="1"/>
      <charset val="129"/>
    </font>
    <font>
      <sz val="7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1" tint="0.49998474074526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7" fontId="5" fillId="0" borderId="0" xfId="0" applyNumberFormat="1" applyFo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76" fontId="18" fillId="2" borderId="45" xfId="0" applyNumberFormat="1" applyFont="1" applyFill="1" applyBorder="1" applyAlignment="1" applyProtection="1">
      <alignment horizontal="center" vertical="center"/>
    </xf>
    <xf numFmtId="176" fontId="20" fillId="2" borderId="19" xfId="0" applyNumberFormat="1" applyFont="1" applyFill="1" applyBorder="1" applyAlignment="1" applyProtection="1">
      <alignment horizontal="center" vertical="center"/>
    </xf>
    <xf numFmtId="176" fontId="18" fillId="2" borderId="34" xfId="0" applyNumberFormat="1" applyFont="1" applyFill="1" applyBorder="1" applyAlignment="1" applyProtection="1">
      <alignment horizontal="center" vertical="center"/>
    </xf>
    <xf numFmtId="176" fontId="20" fillId="2" borderId="17" xfId="0" applyNumberFormat="1" applyFont="1" applyFill="1" applyBorder="1" applyAlignment="1" applyProtection="1">
      <alignment horizontal="center" vertical="center"/>
    </xf>
    <xf numFmtId="176" fontId="20" fillId="5" borderId="2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" fontId="27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177" fontId="30" fillId="0" borderId="1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 applyProtection="1">
      <alignment horizontal="center" vertical="center"/>
    </xf>
    <xf numFmtId="176" fontId="3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3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7" fontId="26" fillId="0" borderId="14" xfId="0" applyNumberFormat="1" applyFont="1" applyFill="1" applyBorder="1" applyAlignment="1" applyProtection="1">
      <alignment horizontal="right" vertical="center"/>
    </xf>
    <xf numFmtId="0" fontId="27" fillId="0" borderId="14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4" fillId="0" borderId="47" xfId="0" applyFont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176" fontId="21" fillId="0" borderId="9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5" fillId="0" borderId="1" xfId="0" applyNumberFormat="1" applyFont="1" applyFill="1" applyBorder="1" applyAlignment="1" applyProtection="1">
      <alignment horizontal="right" vertical="center"/>
    </xf>
    <xf numFmtId="176" fontId="32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7" fillId="0" borderId="33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5" fillId="0" borderId="0" xfId="0" applyNumberFormat="1" applyFont="1" applyFill="1" applyBorder="1" applyAlignment="1" applyProtection="1">
      <alignment horizontal="right" vertical="center"/>
    </xf>
    <xf numFmtId="0" fontId="24" fillId="0" borderId="8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177" fontId="22" fillId="0" borderId="14" xfId="0" applyNumberFormat="1" applyFont="1" applyBorder="1" applyAlignment="1">
      <alignment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6" fontId="26" fillId="0" borderId="9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20" fillId="2" borderId="1" xfId="0" applyNumberFormat="1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3" fontId="27" fillId="0" borderId="14" xfId="0" applyNumberFormat="1" applyFont="1" applyBorder="1" applyAlignment="1">
      <alignment vertical="center"/>
    </xf>
    <xf numFmtId="176" fontId="39" fillId="2" borderId="39" xfId="0" applyNumberFormat="1" applyFont="1" applyFill="1" applyBorder="1" applyAlignment="1" applyProtection="1">
      <alignment horizontal="center" vertical="center"/>
    </xf>
    <xf numFmtId="176" fontId="35" fillId="0" borderId="41" xfId="0" applyNumberFormat="1" applyFont="1" applyFill="1" applyBorder="1" applyAlignment="1" applyProtection="1">
      <alignment horizontal="right" vertical="top"/>
    </xf>
    <xf numFmtId="176" fontId="35" fillId="0" borderId="41" xfId="0" applyNumberFormat="1" applyFont="1" applyFill="1" applyBorder="1" applyAlignment="1" applyProtection="1">
      <alignment horizontal="left" vertical="top"/>
    </xf>
    <xf numFmtId="176" fontId="4" fillId="0" borderId="41" xfId="0" applyNumberFormat="1" applyFont="1" applyFill="1" applyBorder="1" applyAlignment="1" applyProtection="1">
      <alignment horizontal="right" vertical="top"/>
    </xf>
    <xf numFmtId="176" fontId="4" fillId="0" borderId="41" xfId="0" applyNumberFormat="1" applyFont="1" applyFill="1" applyBorder="1" applyAlignment="1" applyProtection="1">
      <alignment horizontal="left" vertical="top"/>
    </xf>
    <xf numFmtId="0" fontId="20" fillId="0" borderId="6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76" fontId="21" fillId="0" borderId="1" xfId="0" applyNumberFormat="1" applyFont="1" applyFill="1" applyBorder="1" applyAlignment="1" applyProtection="1">
      <alignment horizontal="left" vertical="center"/>
    </xf>
    <xf numFmtId="176" fontId="21" fillId="0" borderId="1" xfId="0" applyNumberFormat="1" applyFont="1" applyFill="1" applyBorder="1" applyAlignment="1" applyProtection="1">
      <alignment vertical="center"/>
    </xf>
    <xf numFmtId="0" fontId="21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176" fontId="21" fillId="8" borderId="1" xfId="0" applyNumberFormat="1" applyFont="1" applyFill="1" applyBorder="1" applyAlignment="1" applyProtection="1">
      <alignment horizontal="left" vertical="center"/>
    </xf>
    <xf numFmtId="176" fontId="21" fillId="8" borderId="1" xfId="0" applyNumberFormat="1" applyFont="1" applyFill="1" applyBorder="1" applyAlignment="1" applyProtection="1">
      <alignment vertical="center"/>
    </xf>
    <xf numFmtId="176" fontId="21" fillId="8" borderId="1" xfId="0" applyNumberFormat="1" applyFont="1" applyFill="1" applyBorder="1" applyAlignment="1" applyProtection="1">
      <alignment horizontal="right" vertical="center"/>
    </xf>
    <xf numFmtId="0" fontId="30" fillId="0" borderId="1" xfId="0" applyFont="1" applyBorder="1" applyAlignment="1">
      <alignment vertical="center" wrapText="1"/>
    </xf>
    <xf numFmtId="0" fontId="19" fillId="3" borderId="1" xfId="0" applyFont="1" applyFill="1" applyBorder="1" applyAlignment="1" applyProtection="1">
      <alignment horizontal="left" vertical="center"/>
    </xf>
    <xf numFmtId="177" fontId="21" fillId="0" borderId="1" xfId="0" applyNumberFormat="1" applyFont="1" applyFill="1" applyBorder="1" applyAlignment="1" applyProtection="1">
      <alignment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6" fillId="0" borderId="1" xfId="0" applyFont="1" applyBorder="1" applyAlignment="1">
      <alignment vertical="center"/>
    </xf>
    <xf numFmtId="176" fontId="26" fillId="0" borderId="1" xfId="0" applyNumberFormat="1" applyFont="1" applyFill="1" applyBorder="1" applyAlignment="1" applyProtection="1">
      <alignment vertical="center"/>
    </xf>
    <xf numFmtId="0" fontId="27" fillId="0" borderId="1" xfId="0" applyFont="1" applyBorder="1" applyAlignment="1">
      <alignment vertical="center"/>
    </xf>
    <xf numFmtId="0" fontId="22" fillId="6" borderId="1" xfId="0" applyFont="1" applyFill="1" applyBorder="1" applyAlignment="1">
      <alignment horizontal="left" vertical="center"/>
    </xf>
    <xf numFmtId="176" fontId="22" fillId="6" borderId="1" xfId="0" applyNumberFormat="1" applyFont="1" applyFill="1" applyBorder="1" applyAlignment="1">
      <alignment vertical="center"/>
    </xf>
    <xf numFmtId="0" fontId="22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41" fillId="0" borderId="27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2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176" fontId="21" fillId="0" borderId="4" xfId="0" applyNumberFormat="1" applyFont="1" applyFill="1" applyBorder="1" applyAlignment="1" applyProtection="1">
      <alignment horizontal="right" vertical="center"/>
    </xf>
    <xf numFmtId="0" fontId="22" fillId="0" borderId="24" xfId="0" applyFont="1" applyBorder="1" applyAlignment="1">
      <alignment vertical="center"/>
    </xf>
    <xf numFmtId="0" fontId="20" fillId="0" borderId="71" xfId="0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12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center" vertical="center"/>
    </xf>
    <xf numFmtId="176" fontId="21" fillId="0" borderId="13" xfId="0" applyNumberFormat="1" applyFont="1" applyFill="1" applyBorder="1" applyAlignment="1" applyProtection="1">
      <alignment horizontal="center" vertical="center"/>
    </xf>
    <xf numFmtId="0" fontId="23" fillId="0" borderId="44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 wrapText="1"/>
    </xf>
    <xf numFmtId="176" fontId="20" fillId="0" borderId="42" xfId="0" applyNumberFormat="1" applyFont="1" applyFill="1" applyBorder="1" applyAlignment="1" applyProtection="1">
      <alignment horizontal="center" vertical="center"/>
    </xf>
    <xf numFmtId="176" fontId="20" fillId="0" borderId="43" xfId="0" applyNumberFormat="1" applyFont="1" applyFill="1" applyBorder="1" applyAlignment="1" applyProtection="1">
      <alignment horizontal="center" vertical="center"/>
    </xf>
    <xf numFmtId="176" fontId="20" fillId="0" borderId="70" xfId="0" applyNumberFormat="1" applyFont="1" applyFill="1" applyBorder="1" applyAlignment="1" applyProtection="1">
      <alignment horizontal="center" vertical="center"/>
    </xf>
    <xf numFmtId="176" fontId="39" fillId="2" borderId="35" xfId="0" applyNumberFormat="1" applyFont="1" applyFill="1" applyBorder="1" applyAlignment="1" applyProtection="1">
      <alignment horizontal="center" vertical="center"/>
    </xf>
    <xf numFmtId="176" fontId="39" fillId="2" borderId="36" xfId="0" applyNumberFormat="1" applyFont="1" applyFill="1" applyBorder="1" applyAlignment="1" applyProtection="1">
      <alignment horizontal="center" vertical="center"/>
    </xf>
    <xf numFmtId="176" fontId="39" fillId="2" borderId="37" xfId="0" applyNumberFormat="1" applyFont="1" applyFill="1" applyBorder="1" applyAlignment="1" applyProtection="1">
      <alignment horizontal="center" vertical="center"/>
    </xf>
    <xf numFmtId="176" fontId="39" fillId="2" borderId="38" xfId="0" applyNumberFormat="1" applyFont="1" applyFill="1" applyBorder="1" applyAlignment="1" applyProtection="1">
      <alignment horizontal="center" vertical="center"/>
    </xf>
    <xf numFmtId="176" fontId="39" fillId="2" borderId="40" xfId="0" applyNumberFormat="1" applyFont="1" applyFill="1" applyBorder="1" applyAlignment="1" applyProtection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Fill="1" applyBorder="1" applyAlignment="1" applyProtection="1">
      <alignment horizontal="center" vertical="center"/>
    </xf>
    <xf numFmtId="177" fontId="26" fillId="0" borderId="20" xfId="0" applyNumberFormat="1" applyFont="1" applyFill="1" applyBorder="1" applyAlignment="1" applyProtection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55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1" fillId="0" borderId="55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2" fillId="0" borderId="30" xfId="0" applyFont="1" applyBorder="1" applyAlignment="1">
      <alignment vertical="center" wrapText="1"/>
    </xf>
    <xf numFmtId="0" fontId="42" fillId="0" borderId="32" xfId="0" applyFont="1" applyBorder="1" applyAlignment="1">
      <alignment vertical="center" wrapText="1"/>
    </xf>
    <xf numFmtId="0" fontId="42" fillId="0" borderId="61" xfId="0" applyFont="1" applyBorder="1" applyAlignment="1">
      <alignment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6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6" sqref="H6"/>
    </sheetView>
  </sheetViews>
  <sheetFormatPr defaultRowHeight="16.5"/>
  <cols>
    <col min="1" max="1" width="9.875" customWidth="1"/>
    <col min="2" max="2" width="9.125" customWidth="1"/>
    <col min="3" max="3" width="25" customWidth="1"/>
    <col min="4" max="4" width="10.25" customWidth="1"/>
    <col min="5" max="5" width="8.625" customWidth="1"/>
    <col min="6" max="6" width="26.375" customWidth="1"/>
  </cols>
  <sheetData>
    <row r="1" spans="1:9" ht="17.25" customHeight="1" thickBot="1">
      <c r="A1" s="152" t="s">
        <v>253</v>
      </c>
      <c r="B1" s="152"/>
      <c r="C1" s="152"/>
      <c r="D1" s="152"/>
      <c r="E1" s="152"/>
      <c r="F1" s="152"/>
    </row>
    <row r="2" spans="1:9" ht="18.75" customHeight="1" thickBot="1">
      <c r="A2" s="14" t="s">
        <v>207</v>
      </c>
      <c r="B2" s="15" t="s">
        <v>192</v>
      </c>
      <c r="C2" s="113" t="s">
        <v>208</v>
      </c>
      <c r="D2" s="14" t="s">
        <v>207</v>
      </c>
      <c r="E2" s="15" t="s">
        <v>209</v>
      </c>
      <c r="F2" s="150" t="s">
        <v>208</v>
      </c>
      <c r="H2" s="92"/>
      <c r="I2" s="93"/>
    </row>
    <row r="3" spans="1:9" ht="21.75" customHeight="1" thickTop="1">
      <c r="A3" s="66" t="s">
        <v>230</v>
      </c>
      <c r="B3" s="101">
        <v>31358000</v>
      </c>
      <c r="C3" s="114" t="s">
        <v>238</v>
      </c>
      <c r="D3" s="147" t="s">
        <v>75</v>
      </c>
      <c r="E3" s="148">
        <v>1183333</v>
      </c>
      <c r="F3" s="149" t="s">
        <v>309</v>
      </c>
      <c r="H3" s="94"/>
      <c r="I3" s="95"/>
    </row>
    <row r="4" spans="1:9" ht="21.75" customHeight="1">
      <c r="A4" s="66" t="s">
        <v>231</v>
      </c>
      <c r="B4" s="101">
        <v>21975330</v>
      </c>
      <c r="C4" s="151" t="s">
        <v>306</v>
      </c>
      <c r="D4" s="66" t="s">
        <v>221</v>
      </c>
      <c r="E4" s="101">
        <v>800000</v>
      </c>
      <c r="F4" s="11" t="s">
        <v>312</v>
      </c>
      <c r="H4" s="94"/>
      <c r="I4" s="95"/>
    </row>
    <row r="5" spans="1:9" ht="21.75" customHeight="1">
      <c r="A5" s="66" t="s">
        <v>232</v>
      </c>
      <c r="B5" s="101">
        <v>1890000</v>
      </c>
      <c r="C5" s="114" t="s">
        <v>239</v>
      </c>
      <c r="D5" s="66" t="s">
        <v>222</v>
      </c>
      <c r="E5" s="101">
        <v>100000</v>
      </c>
      <c r="F5" s="11" t="s">
        <v>244</v>
      </c>
      <c r="H5" s="94"/>
      <c r="I5" s="95"/>
    </row>
    <row r="6" spans="1:9" ht="21.75" customHeight="1">
      <c r="A6" s="66" t="s">
        <v>233</v>
      </c>
      <c r="B6" s="101">
        <v>1829940</v>
      </c>
      <c r="C6" s="114" t="s">
        <v>240</v>
      </c>
      <c r="D6" s="66" t="s">
        <v>223</v>
      </c>
      <c r="E6" s="101">
        <v>36300</v>
      </c>
      <c r="F6" s="11" t="s">
        <v>245</v>
      </c>
      <c r="H6" s="94"/>
      <c r="I6" s="95"/>
    </row>
    <row r="7" spans="1:9" ht="21.75" customHeight="1" thickBot="1">
      <c r="A7" s="66" t="s">
        <v>254</v>
      </c>
      <c r="B7" s="101">
        <v>150000</v>
      </c>
      <c r="C7" s="105" t="s">
        <v>258</v>
      </c>
      <c r="D7" s="66" t="s">
        <v>224</v>
      </c>
      <c r="E7" s="101">
        <v>212250</v>
      </c>
      <c r="F7" s="11" t="s">
        <v>262</v>
      </c>
      <c r="H7" s="94"/>
      <c r="I7" s="95"/>
    </row>
    <row r="8" spans="1:9" ht="21.75" customHeight="1" thickBot="1">
      <c r="A8" s="16" t="s">
        <v>210</v>
      </c>
      <c r="B8" s="162">
        <f>SUM(B3:B7)</f>
        <v>57203270</v>
      </c>
      <c r="C8" s="164"/>
      <c r="D8" s="66" t="s">
        <v>255</v>
      </c>
      <c r="E8" s="101">
        <v>337000</v>
      </c>
      <c r="F8" s="106" t="s">
        <v>266</v>
      </c>
      <c r="H8" s="94"/>
      <c r="I8" s="95"/>
    </row>
    <row r="9" spans="1:9" ht="21.75" customHeight="1" thickBot="1">
      <c r="A9" s="12" t="s">
        <v>207</v>
      </c>
      <c r="B9" s="13" t="s">
        <v>211</v>
      </c>
      <c r="C9" s="91" t="s">
        <v>208</v>
      </c>
      <c r="D9" s="66" t="s">
        <v>225</v>
      </c>
      <c r="E9" s="101">
        <v>258810</v>
      </c>
      <c r="F9" s="11" t="s">
        <v>307</v>
      </c>
      <c r="H9" s="94"/>
      <c r="I9" s="95"/>
    </row>
    <row r="10" spans="1:9" ht="21.75" customHeight="1" thickTop="1">
      <c r="A10" s="102" t="s">
        <v>142</v>
      </c>
      <c r="B10" s="101">
        <v>200000</v>
      </c>
      <c r="C10" s="105" t="s">
        <v>241</v>
      </c>
      <c r="D10" s="66" t="s">
        <v>226</v>
      </c>
      <c r="E10" s="101">
        <v>1697470</v>
      </c>
      <c r="F10" s="11" t="s">
        <v>261</v>
      </c>
      <c r="H10" s="94"/>
      <c r="I10" s="96"/>
    </row>
    <row r="11" spans="1:9" ht="21.75" customHeight="1">
      <c r="A11" s="102" t="s">
        <v>212</v>
      </c>
      <c r="B11" s="101">
        <v>417000</v>
      </c>
      <c r="C11" s="105" t="s">
        <v>242</v>
      </c>
      <c r="D11" s="66" t="s">
        <v>263</v>
      </c>
      <c r="E11" s="101">
        <v>761550</v>
      </c>
      <c r="F11" s="11" t="s">
        <v>264</v>
      </c>
      <c r="H11" s="94"/>
      <c r="I11" s="96"/>
    </row>
    <row r="12" spans="1:9" ht="21.75" customHeight="1">
      <c r="A12" s="102" t="s">
        <v>213</v>
      </c>
      <c r="B12" s="101">
        <v>2200000</v>
      </c>
      <c r="C12" s="105" t="s">
        <v>310</v>
      </c>
      <c r="D12" s="66" t="s">
        <v>227</v>
      </c>
      <c r="E12" s="101">
        <v>597100</v>
      </c>
      <c r="F12" s="11" t="s">
        <v>265</v>
      </c>
    </row>
    <row r="13" spans="1:9" ht="21.75" customHeight="1">
      <c r="A13" s="102" t="s">
        <v>214</v>
      </c>
      <c r="B13" s="101">
        <v>2010000</v>
      </c>
      <c r="C13" s="105" t="s">
        <v>311</v>
      </c>
      <c r="D13" s="66" t="s">
        <v>228</v>
      </c>
      <c r="E13" s="101">
        <v>515100</v>
      </c>
      <c r="F13" s="11" t="s">
        <v>246</v>
      </c>
    </row>
    <row r="14" spans="1:9" ht="21.75" customHeight="1">
      <c r="A14" s="102" t="s">
        <v>215</v>
      </c>
      <c r="B14" s="101">
        <v>9823370</v>
      </c>
      <c r="C14" s="105" t="s">
        <v>256</v>
      </c>
      <c r="D14" s="66" t="s">
        <v>229</v>
      </c>
      <c r="E14" s="101">
        <v>100200</v>
      </c>
      <c r="F14" s="11" t="s">
        <v>247</v>
      </c>
    </row>
    <row r="15" spans="1:9" ht="21.75" customHeight="1">
      <c r="A15" s="66" t="s">
        <v>220</v>
      </c>
      <c r="B15" s="101">
        <v>6358610</v>
      </c>
      <c r="C15" s="105" t="s">
        <v>259</v>
      </c>
      <c r="D15" s="66" t="s">
        <v>216</v>
      </c>
      <c r="E15" s="101"/>
      <c r="F15" s="106" t="s">
        <v>234</v>
      </c>
    </row>
    <row r="16" spans="1:9" ht="18" customHeight="1" thickBot="1">
      <c r="A16" s="156" t="s">
        <v>217</v>
      </c>
      <c r="B16" s="158">
        <v>4117000</v>
      </c>
      <c r="C16" s="160" t="s">
        <v>257</v>
      </c>
      <c r="D16" s="144" t="s">
        <v>218</v>
      </c>
      <c r="E16" s="145"/>
      <c r="F16" s="146" t="s">
        <v>71</v>
      </c>
    </row>
    <row r="17" spans="1:6" ht="18" customHeight="1" thickBot="1">
      <c r="A17" s="157"/>
      <c r="B17" s="159"/>
      <c r="C17" s="161"/>
      <c r="D17" s="16" t="s">
        <v>219</v>
      </c>
      <c r="E17" s="162">
        <f>SUM(E3:E16,B10:B17)</f>
        <v>31725093</v>
      </c>
      <c r="F17" s="163"/>
    </row>
    <row r="18" spans="1:6" ht="10.5" customHeight="1">
      <c r="A18" s="10"/>
      <c r="B18" s="10"/>
      <c r="C18" s="10"/>
      <c r="D18" s="10"/>
      <c r="E18" s="10"/>
      <c r="F18" s="10"/>
    </row>
    <row r="19" spans="1:6" ht="17.25" customHeight="1">
      <c r="A19" s="10"/>
      <c r="B19" s="10"/>
      <c r="C19" s="10"/>
      <c r="D19" s="10"/>
      <c r="E19" s="10"/>
      <c r="F19" s="10"/>
    </row>
    <row r="20" spans="1:6" ht="17.25" customHeight="1">
      <c r="A20" s="10"/>
      <c r="B20" s="10"/>
      <c r="C20" s="10"/>
      <c r="D20" s="10"/>
      <c r="E20" s="10"/>
      <c r="F20" s="10"/>
    </row>
    <row r="21" spans="1:6" ht="17.25" customHeight="1">
      <c r="A21" s="10"/>
      <c r="B21" s="10"/>
      <c r="C21" s="10"/>
      <c r="D21" s="10"/>
      <c r="E21" s="10"/>
      <c r="F21" s="10"/>
    </row>
    <row r="22" spans="1:6" ht="17.25" customHeight="1">
      <c r="A22" s="10"/>
      <c r="B22" s="10"/>
      <c r="C22" s="10"/>
      <c r="D22" s="10"/>
      <c r="E22" s="10"/>
      <c r="F22" s="10"/>
    </row>
    <row r="23" spans="1:6">
      <c r="A23" s="153" t="s">
        <v>291</v>
      </c>
      <c r="B23" s="154"/>
      <c r="C23" s="154"/>
      <c r="D23" s="155" t="s">
        <v>292</v>
      </c>
      <c r="E23" s="155"/>
      <c r="F23" s="155"/>
    </row>
  </sheetData>
  <mergeCells count="8">
    <mergeCell ref="A1:F1"/>
    <mergeCell ref="A23:C23"/>
    <mergeCell ref="D23:F23"/>
    <mergeCell ref="A16:A17"/>
    <mergeCell ref="B16:B17"/>
    <mergeCell ref="C16:C17"/>
    <mergeCell ref="E17:F17"/>
    <mergeCell ref="B8:C8"/>
  </mergeCells>
  <phoneticPr fontId="1" type="noConversion"/>
  <pageMargins left="0.28999999999999998" right="0.33" top="0.36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topLeftCell="A31" workbookViewId="0">
      <selection activeCell="E40" sqref="E40"/>
    </sheetView>
  </sheetViews>
  <sheetFormatPr defaultRowHeight="16.5"/>
  <cols>
    <col min="1" max="7" width="11.5" style="32" customWidth="1"/>
  </cols>
  <sheetData>
    <row r="1" spans="1:7">
      <c r="A1" s="165" t="s">
        <v>0</v>
      </c>
      <c r="B1" s="166"/>
      <c r="C1" s="167"/>
      <c r="D1" s="168" t="s">
        <v>1</v>
      </c>
      <c r="E1" s="165" t="s">
        <v>2</v>
      </c>
      <c r="F1" s="166"/>
      <c r="G1" s="167"/>
    </row>
    <row r="2" spans="1:7">
      <c r="A2" s="108" t="s">
        <v>3</v>
      </c>
      <c r="B2" s="108" t="s">
        <v>4</v>
      </c>
      <c r="C2" s="108" t="s">
        <v>5</v>
      </c>
      <c r="D2" s="169"/>
      <c r="E2" s="108" t="s">
        <v>5</v>
      </c>
      <c r="F2" s="108" t="s">
        <v>4</v>
      </c>
      <c r="G2" s="108" t="s">
        <v>3</v>
      </c>
    </row>
    <row r="3" spans="1:7">
      <c r="A3" s="109">
        <v>459182074</v>
      </c>
      <c r="B3" s="109">
        <v>1810130386</v>
      </c>
      <c r="C3" s="109">
        <v>156737773</v>
      </c>
      <c r="D3" s="110" t="s">
        <v>6</v>
      </c>
      <c r="E3" s="109">
        <v>127349296</v>
      </c>
      <c r="F3" s="109">
        <v>1350948312</v>
      </c>
      <c r="G3" s="109">
        <v>0</v>
      </c>
    </row>
    <row r="4" spans="1:7">
      <c r="A4" s="111">
        <v>3614540</v>
      </c>
      <c r="B4" s="111">
        <v>872695162</v>
      </c>
      <c r="C4" s="111">
        <v>95602303</v>
      </c>
      <c r="D4" s="112" t="s">
        <v>7</v>
      </c>
      <c r="E4" s="111">
        <v>92017763</v>
      </c>
      <c r="F4" s="111">
        <v>869080622</v>
      </c>
      <c r="G4" s="111">
        <v>0</v>
      </c>
    </row>
    <row r="5" spans="1:7">
      <c r="A5" s="111">
        <v>65365780</v>
      </c>
      <c r="B5" s="111">
        <v>447948302</v>
      </c>
      <c r="C5" s="111">
        <v>53495170</v>
      </c>
      <c r="D5" s="112" t="s">
        <v>8</v>
      </c>
      <c r="E5" s="111">
        <v>35131533</v>
      </c>
      <c r="F5" s="111">
        <v>382582522</v>
      </c>
      <c r="G5" s="111">
        <v>0</v>
      </c>
    </row>
    <row r="6" spans="1:7">
      <c r="A6" s="111">
        <v>99281160</v>
      </c>
      <c r="B6" s="111">
        <v>148256328</v>
      </c>
      <c r="C6" s="111">
        <v>0</v>
      </c>
      <c r="D6" s="112" t="s">
        <v>9</v>
      </c>
      <c r="E6" s="111">
        <v>0</v>
      </c>
      <c r="F6" s="111">
        <v>48975168</v>
      </c>
      <c r="G6" s="111">
        <v>0</v>
      </c>
    </row>
    <row r="7" spans="1:7">
      <c r="A7" s="111">
        <v>12000000</v>
      </c>
      <c r="B7" s="111">
        <v>60000000</v>
      </c>
      <c r="C7" s="111">
        <v>4000000</v>
      </c>
      <c r="D7" s="112" t="s">
        <v>10</v>
      </c>
      <c r="E7" s="111">
        <v>0</v>
      </c>
      <c r="F7" s="111">
        <v>48000000</v>
      </c>
      <c r="G7" s="111">
        <v>0</v>
      </c>
    </row>
    <row r="8" spans="1:7">
      <c r="A8" s="111">
        <v>97129458</v>
      </c>
      <c r="B8" s="111">
        <v>99439458</v>
      </c>
      <c r="C8" s="111">
        <v>3640300</v>
      </c>
      <c r="D8" s="112" t="s">
        <v>11</v>
      </c>
      <c r="E8" s="111">
        <v>200000</v>
      </c>
      <c r="F8" s="111">
        <v>2310000</v>
      </c>
      <c r="G8" s="111">
        <v>0</v>
      </c>
    </row>
    <row r="9" spans="1:7">
      <c r="A9" s="111">
        <v>84499470</v>
      </c>
      <c r="B9" s="111">
        <v>84499470</v>
      </c>
      <c r="C9" s="111">
        <v>0</v>
      </c>
      <c r="D9" s="112" t="s">
        <v>12</v>
      </c>
      <c r="E9" s="111">
        <v>0</v>
      </c>
      <c r="F9" s="111">
        <v>0</v>
      </c>
      <c r="G9" s="111">
        <v>0</v>
      </c>
    </row>
    <row r="10" spans="1:7">
      <c r="A10" s="111">
        <v>2194866</v>
      </c>
      <c r="B10" s="111">
        <v>2194866</v>
      </c>
      <c r="C10" s="111">
        <v>0</v>
      </c>
      <c r="D10" s="112" t="s">
        <v>13</v>
      </c>
      <c r="E10" s="111">
        <v>0</v>
      </c>
      <c r="F10" s="111">
        <v>0</v>
      </c>
      <c r="G10" s="111">
        <v>0</v>
      </c>
    </row>
    <row r="11" spans="1:7">
      <c r="A11" s="111">
        <v>132300</v>
      </c>
      <c r="B11" s="111">
        <v>132300</v>
      </c>
      <c r="C11" s="111">
        <v>0</v>
      </c>
      <c r="D11" s="112" t="s">
        <v>14</v>
      </c>
      <c r="E11" s="111">
        <v>0</v>
      </c>
      <c r="F11" s="111">
        <v>0</v>
      </c>
      <c r="G11" s="111">
        <v>0</v>
      </c>
    </row>
    <row r="12" spans="1:7">
      <c r="A12" s="111">
        <v>16502900</v>
      </c>
      <c r="B12" s="111">
        <v>16502900</v>
      </c>
      <c r="C12" s="111">
        <v>0</v>
      </c>
      <c r="D12" s="112" t="s">
        <v>15</v>
      </c>
      <c r="E12" s="111">
        <v>0</v>
      </c>
      <c r="F12" s="111">
        <v>0</v>
      </c>
      <c r="G12" s="111">
        <v>0</v>
      </c>
    </row>
    <row r="13" spans="1:7">
      <c r="A13" s="111">
        <v>78461600</v>
      </c>
      <c r="B13" s="111">
        <v>78461600</v>
      </c>
      <c r="C13" s="111">
        <v>0</v>
      </c>
      <c r="D13" s="112" t="s">
        <v>16</v>
      </c>
      <c r="E13" s="111">
        <v>0</v>
      </c>
      <c r="F13" s="111">
        <v>0</v>
      </c>
      <c r="G13" s="111">
        <v>0</v>
      </c>
    </row>
    <row r="14" spans="1:7">
      <c r="A14" s="109">
        <v>0</v>
      </c>
      <c r="B14" s="109">
        <v>10082380</v>
      </c>
      <c r="C14" s="109">
        <v>1421500</v>
      </c>
      <c r="D14" s="110" t="s">
        <v>17</v>
      </c>
      <c r="E14" s="109">
        <v>1421500</v>
      </c>
      <c r="F14" s="109">
        <v>94581850</v>
      </c>
      <c r="G14" s="109">
        <v>84499470</v>
      </c>
    </row>
    <row r="15" spans="1:7">
      <c r="A15" s="111">
        <v>0</v>
      </c>
      <c r="B15" s="111">
        <v>10082380</v>
      </c>
      <c r="C15" s="111">
        <v>1421500</v>
      </c>
      <c r="D15" s="112" t="s">
        <v>18</v>
      </c>
      <c r="E15" s="111">
        <v>1421500</v>
      </c>
      <c r="F15" s="111">
        <v>10082380</v>
      </c>
      <c r="G15" s="111">
        <v>0</v>
      </c>
    </row>
    <row r="16" spans="1:7">
      <c r="A16" s="111">
        <v>0</v>
      </c>
      <c r="B16" s="111">
        <v>0</v>
      </c>
      <c r="C16" s="111">
        <v>0</v>
      </c>
      <c r="D16" s="112" t="s">
        <v>19</v>
      </c>
      <c r="E16" s="111">
        <v>0</v>
      </c>
      <c r="F16" s="111">
        <v>84499470</v>
      </c>
      <c r="G16" s="111">
        <v>84499470</v>
      </c>
    </row>
    <row r="17" spans="1:7">
      <c r="A17" s="109">
        <v>0</v>
      </c>
      <c r="B17" s="109">
        <v>0</v>
      </c>
      <c r="C17" s="109">
        <v>0</v>
      </c>
      <c r="D17" s="110" t="s">
        <v>20</v>
      </c>
      <c r="E17" s="109">
        <v>0</v>
      </c>
      <c r="F17" s="109">
        <v>339825436</v>
      </c>
      <c r="G17" s="109">
        <v>339825436</v>
      </c>
    </row>
    <row r="18" spans="1:7">
      <c r="A18" s="111">
        <v>0</v>
      </c>
      <c r="B18" s="111">
        <v>0</v>
      </c>
      <c r="C18" s="111">
        <v>0</v>
      </c>
      <c r="D18" s="112" t="s">
        <v>21</v>
      </c>
      <c r="E18" s="111">
        <v>0</v>
      </c>
      <c r="F18" s="111">
        <v>38137466</v>
      </c>
      <c r="G18" s="111">
        <v>38137466</v>
      </c>
    </row>
    <row r="19" spans="1:7">
      <c r="A19" s="111">
        <v>0</v>
      </c>
      <c r="B19" s="111">
        <v>0</v>
      </c>
      <c r="C19" s="111">
        <v>0</v>
      </c>
      <c r="D19" s="112" t="s">
        <v>22</v>
      </c>
      <c r="E19" s="111">
        <v>0</v>
      </c>
      <c r="F19" s="111">
        <v>301687970</v>
      </c>
      <c r="G19" s="111">
        <v>301687970</v>
      </c>
    </row>
    <row r="20" spans="1:7">
      <c r="A20" s="109">
        <v>0</v>
      </c>
      <c r="B20" s="109">
        <v>0</v>
      </c>
      <c r="C20" s="109">
        <v>0</v>
      </c>
      <c r="D20" s="110" t="s">
        <v>23</v>
      </c>
      <c r="E20" s="109">
        <v>65959430</v>
      </c>
      <c r="F20" s="109">
        <v>430031870</v>
      </c>
      <c r="G20" s="109">
        <v>430031870</v>
      </c>
    </row>
    <row r="21" spans="1:7">
      <c r="A21" s="111">
        <v>0</v>
      </c>
      <c r="B21" s="111">
        <v>0</v>
      </c>
      <c r="C21" s="111">
        <v>0</v>
      </c>
      <c r="D21" s="112" t="s">
        <v>24</v>
      </c>
      <c r="E21" s="111">
        <v>31358000</v>
      </c>
      <c r="F21" s="111">
        <v>211986000</v>
      </c>
      <c r="G21" s="111">
        <v>211986000</v>
      </c>
    </row>
    <row r="22" spans="1:7">
      <c r="A22" s="111">
        <v>0</v>
      </c>
      <c r="B22" s="111">
        <v>0</v>
      </c>
      <c r="C22" s="111">
        <v>0</v>
      </c>
      <c r="D22" s="112" t="s">
        <v>25</v>
      </c>
      <c r="E22" s="111">
        <v>21975330</v>
      </c>
      <c r="F22" s="111">
        <v>139586810</v>
      </c>
      <c r="G22" s="111">
        <v>139586810</v>
      </c>
    </row>
    <row r="23" spans="1:7">
      <c r="A23" s="111">
        <v>0</v>
      </c>
      <c r="B23" s="111">
        <v>0</v>
      </c>
      <c r="C23" s="111">
        <v>0</v>
      </c>
      <c r="D23" s="112" t="s">
        <v>26</v>
      </c>
      <c r="E23" s="111">
        <v>1890000</v>
      </c>
      <c r="F23" s="111">
        <v>24748000</v>
      </c>
      <c r="G23" s="111">
        <v>24748000</v>
      </c>
    </row>
    <row r="24" spans="1:7">
      <c r="A24" s="111">
        <v>0</v>
      </c>
      <c r="B24" s="111">
        <v>0</v>
      </c>
      <c r="C24" s="111">
        <v>0</v>
      </c>
      <c r="D24" s="112" t="s">
        <v>27</v>
      </c>
      <c r="E24" s="111">
        <v>0</v>
      </c>
      <c r="F24" s="111">
        <v>733000</v>
      </c>
      <c r="G24" s="111">
        <v>733000</v>
      </c>
    </row>
    <row r="25" spans="1:7">
      <c r="A25" s="111">
        <v>0</v>
      </c>
      <c r="B25" s="111">
        <v>0</v>
      </c>
      <c r="C25" s="111">
        <v>0</v>
      </c>
      <c r="D25" s="112" t="s">
        <v>143</v>
      </c>
      <c r="E25" s="111">
        <v>0</v>
      </c>
      <c r="F25" s="111">
        <v>3234000</v>
      </c>
      <c r="G25" s="111">
        <v>3234000</v>
      </c>
    </row>
    <row r="26" spans="1:7">
      <c r="A26" s="111">
        <v>0</v>
      </c>
      <c r="B26" s="111">
        <v>0</v>
      </c>
      <c r="C26" s="111">
        <v>0</v>
      </c>
      <c r="D26" s="112" t="s">
        <v>28</v>
      </c>
      <c r="E26" s="111">
        <v>1800160</v>
      </c>
      <c r="F26" s="111">
        <v>5099090</v>
      </c>
      <c r="G26" s="111">
        <v>5099090</v>
      </c>
    </row>
    <row r="27" spans="1:7">
      <c r="A27" s="111">
        <v>0</v>
      </c>
      <c r="B27" s="111">
        <v>0</v>
      </c>
      <c r="C27" s="111">
        <v>0</v>
      </c>
      <c r="D27" s="112" t="s">
        <v>29</v>
      </c>
      <c r="E27" s="111">
        <v>6956000</v>
      </c>
      <c r="F27" s="111">
        <v>14571000</v>
      </c>
      <c r="G27" s="111">
        <v>14571000</v>
      </c>
    </row>
    <row r="28" spans="1:7">
      <c r="A28" s="111">
        <v>0</v>
      </c>
      <c r="B28" s="111">
        <v>0</v>
      </c>
      <c r="C28" s="111">
        <v>0</v>
      </c>
      <c r="D28" s="112" t="s">
        <v>30</v>
      </c>
      <c r="E28" s="111">
        <v>1829940</v>
      </c>
      <c r="F28" s="111">
        <v>13662030</v>
      </c>
      <c r="G28" s="111">
        <v>13662030</v>
      </c>
    </row>
    <row r="29" spans="1:7">
      <c r="A29" s="111">
        <v>0</v>
      </c>
      <c r="B29" s="111">
        <v>0</v>
      </c>
      <c r="C29" s="111">
        <v>0</v>
      </c>
      <c r="D29" s="112" t="s">
        <v>72</v>
      </c>
      <c r="E29" s="111">
        <v>0</v>
      </c>
      <c r="F29" s="111">
        <v>9769010</v>
      </c>
      <c r="G29" s="111">
        <v>9769010</v>
      </c>
    </row>
    <row r="30" spans="1:7">
      <c r="A30" s="111">
        <v>0</v>
      </c>
      <c r="B30" s="111">
        <v>0</v>
      </c>
      <c r="C30" s="111">
        <v>0</v>
      </c>
      <c r="D30" s="112" t="s">
        <v>131</v>
      </c>
      <c r="E30" s="111">
        <v>0</v>
      </c>
      <c r="F30" s="111">
        <v>660000</v>
      </c>
      <c r="G30" s="111">
        <v>660000</v>
      </c>
    </row>
    <row r="31" spans="1:7">
      <c r="A31" s="111">
        <v>0</v>
      </c>
      <c r="B31" s="111">
        <v>0</v>
      </c>
      <c r="C31" s="111">
        <v>0</v>
      </c>
      <c r="D31" s="112" t="s">
        <v>31</v>
      </c>
      <c r="E31" s="111">
        <v>0</v>
      </c>
      <c r="F31" s="111">
        <v>1380000</v>
      </c>
      <c r="G31" s="111">
        <v>1380000</v>
      </c>
    </row>
    <row r="32" spans="1:7">
      <c r="A32" s="111">
        <v>0</v>
      </c>
      <c r="B32" s="111">
        <v>0</v>
      </c>
      <c r="C32" s="111">
        <v>0</v>
      </c>
      <c r="D32" s="112" t="s">
        <v>132</v>
      </c>
      <c r="E32" s="111">
        <v>0</v>
      </c>
      <c r="F32" s="111">
        <v>250000</v>
      </c>
      <c r="G32" s="111">
        <v>250000</v>
      </c>
    </row>
    <row r="33" spans="1:7">
      <c r="A33" s="111">
        <v>0</v>
      </c>
      <c r="B33" s="111">
        <v>0</v>
      </c>
      <c r="C33" s="111">
        <v>0</v>
      </c>
      <c r="D33" s="112" t="s">
        <v>61</v>
      </c>
      <c r="E33" s="111">
        <v>0</v>
      </c>
      <c r="F33" s="111">
        <v>4202930</v>
      </c>
      <c r="G33" s="111">
        <v>4202930</v>
      </c>
    </row>
    <row r="34" spans="1:7">
      <c r="A34" s="111">
        <v>0</v>
      </c>
      <c r="B34" s="111">
        <v>0</v>
      </c>
      <c r="C34" s="111">
        <v>0</v>
      </c>
      <c r="D34" s="112" t="s">
        <v>235</v>
      </c>
      <c r="E34" s="111">
        <v>150000</v>
      </c>
      <c r="F34" s="111">
        <v>150000</v>
      </c>
      <c r="G34" s="111">
        <v>150000</v>
      </c>
    </row>
    <row r="35" spans="1:7">
      <c r="A35" s="109">
        <v>395174702</v>
      </c>
      <c r="B35" s="109">
        <v>395174702</v>
      </c>
      <c r="C35" s="109">
        <v>36570953</v>
      </c>
      <c r="D35" s="110" t="s">
        <v>32</v>
      </c>
      <c r="E35" s="109">
        <v>0</v>
      </c>
      <c r="F35" s="109">
        <v>0</v>
      </c>
      <c r="G35" s="109">
        <v>0</v>
      </c>
    </row>
    <row r="36" spans="1:7">
      <c r="A36" s="111">
        <v>6066800</v>
      </c>
      <c r="B36" s="111">
        <v>6066800</v>
      </c>
      <c r="C36" s="111">
        <v>200000</v>
      </c>
      <c r="D36" s="112" t="s">
        <v>33</v>
      </c>
      <c r="E36" s="111">
        <v>0</v>
      </c>
      <c r="F36" s="111">
        <v>0</v>
      </c>
      <c r="G36" s="111">
        <v>0</v>
      </c>
    </row>
    <row r="37" spans="1:7">
      <c r="A37" s="111">
        <v>7759800</v>
      </c>
      <c r="B37" s="111">
        <v>7759800</v>
      </c>
      <c r="C37" s="111">
        <v>417000</v>
      </c>
      <c r="D37" s="112" t="s">
        <v>34</v>
      </c>
      <c r="E37" s="111">
        <v>0</v>
      </c>
      <c r="F37" s="111">
        <v>0</v>
      </c>
      <c r="G37" s="111">
        <v>0</v>
      </c>
    </row>
    <row r="38" spans="1:7">
      <c r="A38" s="111">
        <v>41428513</v>
      </c>
      <c r="B38" s="111">
        <v>41428513</v>
      </c>
      <c r="C38" s="111">
        <v>4117000</v>
      </c>
      <c r="D38" s="112" t="s">
        <v>35</v>
      </c>
      <c r="E38" s="111">
        <v>0</v>
      </c>
      <c r="F38" s="111">
        <v>0</v>
      </c>
      <c r="G38" s="111">
        <v>0</v>
      </c>
    </row>
    <row r="39" spans="1:7">
      <c r="A39" s="111">
        <v>25547150</v>
      </c>
      <c r="B39" s="111">
        <v>25547150</v>
      </c>
      <c r="C39" s="111">
        <v>13003370</v>
      </c>
      <c r="D39" s="112" t="s">
        <v>36</v>
      </c>
      <c r="E39" s="111">
        <v>0</v>
      </c>
      <c r="F39" s="111">
        <v>0</v>
      </c>
      <c r="G39" s="111">
        <v>0</v>
      </c>
    </row>
    <row r="40" spans="1:7">
      <c r="A40" s="111">
        <v>3249160</v>
      </c>
      <c r="B40" s="111">
        <v>3249160</v>
      </c>
      <c r="C40" s="111">
        <v>0</v>
      </c>
      <c r="D40" s="112" t="s">
        <v>62</v>
      </c>
      <c r="E40" s="111">
        <v>0</v>
      </c>
      <c r="F40" s="111">
        <v>0</v>
      </c>
      <c r="G40" s="111">
        <v>0</v>
      </c>
    </row>
    <row r="41" spans="1:7">
      <c r="A41" s="111">
        <v>140000000</v>
      </c>
      <c r="B41" s="111">
        <v>140000000</v>
      </c>
      <c r="C41" s="111">
        <v>0</v>
      </c>
      <c r="D41" s="112" t="s">
        <v>37</v>
      </c>
      <c r="E41" s="111">
        <v>0</v>
      </c>
      <c r="F41" s="111">
        <v>0</v>
      </c>
      <c r="G41" s="111">
        <v>0</v>
      </c>
    </row>
    <row r="42" spans="1:7">
      <c r="A42" s="111">
        <v>11832090</v>
      </c>
      <c r="B42" s="111">
        <v>11832090</v>
      </c>
      <c r="C42" s="111">
        <v>0</v>
      </c>
      <c r="D42" s="112" t="s">
        <v>30</v>
      </c>
      <c r="E42" s="111">
        <v>0</v>
      </c>
      <c r="F42" s="111">
        <v>0</v>
      </c>
      <c r="G42" s="111">
        <v>0</v>
      </c>
    </row>
    <row r="43" spans="1:7">
      <c r="A43" s="111">
        <v>8000000</v>
      </c>
      <c r="B43" s="111">
        <v>8000000</v>
      </c>
      <c r="C43" s="111">
        <v>1000000</v>
      </c>
      <c r="D43" s="112" t="s">
        <v>38</v>
      </c>
      <c r="E43" s="111">
        <v>0</v>
      </c>
      <c r="F43" s="111">
        <v>0</v>
      </c>
      <c r="G43" s="111">
        <v>0</v>
      </c>
    </row>
    <row r="44" spans="1:7">
      <c r="A44" s="111">
        <v>7000000</v>
      </c>
      <c r="B44" s="111">
        <v>7000000</v>
      </c>
      <c r="C44" s="111">
        <v>1000000</v>
      </c>
      <c r="D44" s="112" t="s">
        <v>39</v>
      </c>
      <c r="E44" s="111">
        <v>0</v>
      </c>
      <c r="F44" s="111">
        <v>0</v>
      </c>
      <c r="G44" s="111">
        <v>0</v>
      </c>
    </row>
    <row r="45" spans="1:7">
      <c r="A45" s="111">
        <v>9200000</v>
      </c>
      <c r="B45" s="111">
        <v>9200000</v>
      </c>
      <c r="C45" s="111">
        <v>1400000</v>
      </c>
      <c r="D45" s="112" t="s">
        <v>40</v>
      </c>
      <c r="E45" s="111">
        <v>0</v>
      </c>
      <c r="F45" s="111">
        <v>0</v>
      </c>
      <c r="G45" s="111">
        <v>0</v>
      </c>
    </row>
    <row r="46" spans="1:7">
      <c r="A46" s="111">
        <v>3500000</v>
      </c>
      <c r="B46" s="111">
        <v>3500000</v>
      </c>
      <c r="C46" s="111">
        <v>500000</v>
      </c>
      <c r="D46" s="112" t="s">
        <v>41</v>
      </c>
      <c r="E46" s="111">
        <v>0</v>
      </c>
      <c r="F46" s="111">
        <v>0</v>
      </c>
      <c r="G46" s="111">
        <v>0</v>
      </c>
    </row>
    <row r="47" spans="1:7">
      <c r="A47" s="111">
        <v>5800000</v>
      </c>
      <c r="B47" s="111">
        <v>5800000</v>
      </c>
      <c r="C47" s="111">
        <v>200000</v>
      </c>
      <c r="D47" s="112" t="s">
        <v>42</v>
      </c>
      <c r="E47" s="111">
        <v>0</v>
      </c>
      <c r="F47" s="111">
        <v>0</v>
      </c>
      <c r="G47" s="111">
        <v>0</v>
      </c>
    </row>
    <row r="48" spans="1:7">
      <c r="A48" s="111">
        <v>1170000</v>
      </c>
      <c r="B48" s="111">
        <v>1170000</v>
      </c>
      <c r="C48" s="111">
        <v>110000</v>
      </c>
      <c r="D48" s="112" t="s">
        <v>43</v>
      </c>
      <c r="E48" s="111">
        <v>0</v>
      </c>
      <c r="F48" s="111">
        <v>0</v>
      </c>
      <c r="G48" s="111">
        <v>0</v>
      </c>
    </row>
    <row r="49" spans="1:7">
      <c r="A49" s="111">
        <v>0</v>
      </c>
      <c r="B49" s="111">
        <v>0</v>
      </c>
      <c r="C49" s="111">
        <v>0</v>
      </c>
      <c r="D49" s="112" t="s">
        <v>63</v>
      </c>
      <c r="E49" s="111">
        <v>0</v>
      </c>
      <c r="F49" s="111">
        <v>0</v>
      </c>
      <c r="G49" s="111">
        <v>0</v>
      </c>
    </row>
    <row r="50" spans="1:7">
      <c r="A50" s="111">
        <v>211720</v>
      </c>
      <c r="B50" s="111">
        <v>211720</v>
      </c>
      <c r="C50" s="111">
        <v>0</v>
      </c>
      <c r="D50" s="112" t="s">
        <v>133</v>
      </c>
      <c r="E50" s="111">
        <v>0</v>
      </c>
      <c r="F50" s="111">
        <v>0</v>
      </c>
      <c r="G50" s="111">
        <v>0</v>
      </c>
    </row>
    <row r="51" spans="1:7">
      <c r="A51" s="111">
        <v>100000</v>
      </c>
      <c r="B51" s="111">
        <v>100000</v>
      </c>
      <c r="C51" s="111">
        <v>0</v>
      </c>
      <c r="D51" s="112" t="s">
        <v>73</v>
      </c>
      <c r="E51" s="111">
        <v>0</v>
      </c>
      <c r="F51" s="111">
        <v>0</v>
      </c>
      <c r="G51" s="111">
        <v>0</v>
      </c>
    </row>
    <row r="52" spans="1:7">
      <c r="A52" s="111">
        <v>6295000</v>
      </c>
      <c r="B52" s="111">
        <v>6295000</v>
      </c>
      <c r="C52" s="111">
        <v>316000</v>
      </c>
      <c r="D52" s="112" t="s">
        <v>44</v>
      </c>
      <c r="E52" s="111">
        <v>0</v>
      </c>
      <c r="F52" s="111">
        <v>0</v>
      </c>
      <c r="G52" s="111">
        <v>0</v>
      </c>
    </row>
    <row r="53" spans="1:7">
      <c r="A53" s="111">
        <v>700000</v>
      </c>
      <c r="B53" s="111">
        <v>700000</v>
      </c>
      <c r="C53" s="111">
        <v>100000</v>
      </c>
      <c r="D53" s="112" t="s">
        <v>45</v>
      </c>
      <c r="E53" s="111">
        <v>0</v>
      </c>
      <c r="F53" s="111">
        <v>0</v>
      </c>
      <c r="G53" s="111">
        <v>0</v>
      </c>
    </row>
    <row r="54" spans="1:7">
      <c r="A54" s="111">
        <v>12491200</v>
      </c>
      <c r="B54" s="111">
        <v>12491200</v>
      </c>
      <c r="C54" s="111">
        <v>1249860</v>
      </c>
      <c r="D54" s="112" t="s">
        <v>46</v>
      </c>
      <c r="E54" s="111">
        <v>0</v>
      </c>
      <c r="F54" s="111">
        <v>0</v>
      </c>
      <c r="G54" s="111">
        <v>0</v>
      </c>
    </row>
    <row r="55" spans="1:7">
      <c r="A55" s="111">
        <v>106000</v>
      </c>
      <c r="B55" s="111">
        <v>106000</v>
      </c>
      <c r="C55" s="111">
        <v>0</v>
      </c>
      <c r="D55" s="112" t="s">
        <v>47</v>
      </c>
      <c r="E55" s="111">
        <v>0</v>
      </c>
      <c r="F55" s="111">
        <v>0</v>
      </c>
      <c r="G55" s="111">
        <v>0</v>
      </c>
    </row>
    <row r="56" spans="1:7">
      <c r="A56" s="111">
        <v>32861715</v>
      </c>
      <c r="B56" s="111">
        <v>32861715</v>
      </c>
      <c r="C56" s="111">
        <v>4445373</v>
      </c>
      <c r="D56" s="112" t="s">
        <v>48</v>
      </c>
      <c r="E56" s="111">
        <v>0</v>
      </c>
      <c r="F56" s="111">
        <v>0</v>
      </c>
      <c r="G56" s="111">
        <v>0</v>
      </c>
    </row>
    <row r="57" spans="1:7">
      <c r="A57" s="111">
        <v>10362635</v>
      </c>
      <c r="B57" s="111">
        <v>10362635</v>
      </c>
      <c r="C57" s="111">
        <v>1513237</v>
      </c>
      <c r="D57" s="112" t="s">
        <v>49</v>
      </c>
      <c r="E57" s="111">
        <v>0</v>
      </c>
      <c r="F57" s="111">
        <v>0</v>
      </c>
      <c r="G57" s="111">
        <v>0</v>
      </c>
    </row>
    <row r="58" spans="1:7">
      <c r="A58" s="111">
        <v>10173360</v>
      </c>
      <c r="B58" s="111">
        <v>10173360</v>
      </c>
      <c r="C58" s="111">
        <v>800000</v>
      </c>
      <c r="D58" s="112" t="s">
        <v>64</v>
      </c>
      <c r="E58" s="111">
        <v>0</v>
      </c>
      <c r="F58" s="111">
        <v>0</v>
      </c>
      <c r="G58" s="111">
        <v>0</v>
      </c>
    </row>
    <row r="59" spans="1:7">
      <c r="A59" s="111">
        <v>2926999</v>
      </c>
      <c r="B59" s="111">
        <v>2926999</v>
      </c>
      <c r="C59" s="111">
        <v>1183333</v>
      </c>
      <c r="D59" s="112" t="s">
        <v>74</v>
      </c>
      <c r="E59" s="111">
        <v>0</v>
      </c>
      <c r="F59" s="111">
        <v>0</v>
      </c>
      <c r="G59" s="111">
        <v>0</v>
      </c>
    </row>
    <row r="60" spans="1:7">
      <c r="A60" s="111">
        <v>608140</v>
      </c>
      <c r="B60" s="111">
        <v>608140</v>
      </c>
      <c r="C60" s="111">
        <v>100000</v>
      </c>
      <c r="D60" s="112" t="s">
        <v>65</v>
      </c>
      <c r="E60" s="111">
        <v>0</v>
      </c>
      <c r="F60" s="111">
        <v>0</v>
      </c>
      <c r="G60" s="111">
        <v>0</v>
      </c>
    </row>
    <row r="61" spans="1:7">
      <c r="A61" s="111">
        <v>734300</v>
      </c>
      <c r="B61" s="111">
        <v>734300</v>
      </c>
      <c r="C61" s="111">
        <v>36300</v>
      </c>
      <c r="D61" s="112" t="s">
        <v>66</v>
      </c>
      <c r="E61" s="111">
        <v>0</v>
      </c>
      <c r="F61" s="111">
        <v>0</v>
      </c>
      <c r="G61" s="111">
        <v>0</v>
      </c>
    </row>
    <row r="62" spans="1:7">
      <c r="A62" s="111">
        <v>2474000</v>
      </c>
      <c r="B62" s="111">
        <v>2474000</v>
      </c>
      <c r="C62" s="111">
        <v>212250</v>
      </c>
      <c r="D62" s="112" t="s">
        <v>50</v>
      </c>
      <c r="E62" s="111">
        <v>0</v>
      </c>
      <c r="F62" s="111">
        <v>0</v>
      </c>
      <c r="G62" s="111">
        <v>0</v>
      </c>
    </row>
    <row r="63" spans="1:7">
      <c r="A63" s="111">
        <v>17766260</v>
      </c>
      <c r="B63" s="111">
        <v>17766260</v>
      </c>
      <c r="C63" s="111">
        <v>1697470</v>
      </c>
      <c r="D63" s="112" t="s">
        <v>51</v>
      </c>
      <c r="E63" s="111">
        <v>0</v>
      </c>
      <c r="F63" s="111">
        <v>0</v>
      </c>
      <c r="G63" s="111">
        <v>0</v>
      </c>
    </row>
    <row r="64" spans="1:7">
      <c r="A64" s="111">
        <v>576810</v>
      </c>
      <c r="B64" s="111">
        <v>576810</v>
      </c>
      <c r="C64" s="111">
        <v>0</v>
      </c>
      <c r="D64" s="112" t="s">
        <v>52</v>
      </c>
      <c r="E64" s="111">
        <v>0</v>
      </c>
      <c r="F64" s="111">
        <v>0</v>
      </c>
      <c r="G64" s="111">
        <v>0</v>
      </c>
    </row>
    <row r="65" spans="1:7">
      <c r="A65" s="111">
        <v>2142000</v>
      </c>
      <c r="B65" s="111">
        <v>2142000</v>
      </c>
      <c r="C65" s="111">
        <v>337000</v>
      </c>
      <c r="D65" s="112" t="s">
        <v>53</v>
      </c>
      <c r="E65" s="111">
        <v>0</v>
      </c>
      <c r="F65" s="111">
        <v>0</v>
      </c>
      <c r="G65" s="111">
        <v>0</v>
      </c>
    </row>
    <row r="66" spans="1:7">
      <c r="A66" s="111">
        <v>5402650</v>
      </c>
      <c r="B66" s="111">
        <v>5402650</v>
      </c>
      <c r="C66" s="111">
        <v>761550</v>
      </c>
      <c r="D66" s="112" t="s">
        <v>54</v>
      </c>
      <c r="E66" s="111">
        <v>0</v>
      </c>
      <c r="F66" s="111">
        <v>0</v>
      </c>
      <c r="G66" s="111">
        <v>0</v>
      </c>
    </row>
    <row r="67" spans="1:7">
      <c r="A67" s="111">
        <v>2674780</v>
      </c>
      <c r="B67" s="111">
        <v>2674780</v>
      </c>
      <c r="C67" s="111">
        <v>258810</v>
      </c>
      <c r="D67" s="112" t="s">
        <v>55</v>
      </c>
      <c r="E67" s="111">
        <v>0</v>
      </c>
      <c r="F67" s="111">
        <v>0</v>
      </c>
      <c r="G67" s="111">
        <v>0</v>
      </c>
    </row>
    <row r="68" spans="1:7">
      <c r="A68" s="111">
        <v>4000</v>
      </c>
      <c r="B68" s="111">
        <v>4000</v>
      </c>
      <c r="C68" s="111">
        <v>0</v>
      </c>
      <c r="D68" s="112" t="s">
        <v>134</v>
      </c>
      <c r="E68" s="111">
        <v>0</v>
      </c>
      <c r="F68" s="111">
        <v>0</v>
      </c>
      <c r="G68" s="111">
        <v>0</v>
      </c>
    </row>
    <row r="69" spans="1:7">
      <c r="A69" s="111">
        <v>1511840</v>
      </c>
      <c r="B69" s="111">
        <v>1511840</v>
      </c>
      <c r="C69" s="111">
        <v>0</v>
      </c>
      <c r="D69" s="112" t="s">
        <v>56</v>
      </c>
      <c r="E69" s="111">
        <v>0</v>
      </c>
      <c r="F69" s="111">
        <v>0</v>
      </c>
      <c r="G69" s="111">
        <v>0</v>
      </c>
    </row>
    <row r="70" spans="1:7">
      <c r="A70" s="111">
        <v>6967820</v>
      </c>
      <c r="B70" s="111">
        <v>6967820</v>
      </c>
      <c r="C70" s="111">
        <v>997100</v>
      </c>
      <c r="D70" s="112" t="s">
        <v>57</v>
      </c>
      <c r="E70" s="111">
        <v>0</v>
      </c>
      <c r="F70" s="111">
        <v>0</v>
      </c>
      <c r="G70" s="111">
        <v>0</v>
      </c>
    </row>
    <row r="71" spans="1:7">
      <c r="A71" s="111">
        <v>1820000</v>
      </c>
      <c r="B71" s="111">
        <v>1820000</v>
      </c>
      <c r="C71" s="111">
        <v>0</v>
      </c>
      <c r="D71" s="112" t="s">
        <v>67</v>
      </c>
      <c r="E71" s="111">
        <v>0</v>
      </c>
      <c r="F71" s="111">
        <v>0</v>
      </c>
      <c r="G71" s="111">
        <v>0</v>
      </c>
    </row>
    <row r="72" spans="1:7">
      <c r="A72" s="111">
        <v>3858100</v>
      </c>
      <c r="B72" s="111">
        <v>3858100</v>
      </c>
      <c r="C72" s="111">
        <v>515100</v>
      </c>
      <c r="D72" s="112" t="s">
        <v>58</v>
      </c>
      <c r="E72" s="111">
        <v>0</v>
      </c>
      <c r="F72" s="111">
        <v>0</v>
      </c>
      <c r="G72" s="111">
        <v>0</v>
      </c>
    </row>
    <row r="73" spans="1:7">
      <c r="A73" s="111">
        <v>1851860</v>
      </c>
      <c r="B73" s="111">
        <v>1851860</v>
      </c>
      <c r="C73" s="111">
        <v>100200</v>
      </c>
      <c r="D73" s="112" t="s">
        <v>59</v>
      </c>
      <c r="E73" s="111">
        <v>0</v>
      </c>
      <c r="F73" s="111">
        <v>0</v>
      </c>
      <c r="G73" s="111">
        <v>0</v>
      </c>
    </row>
    <row r="74" spans="1:7">
      <c r="A74" s="111">
        <v>854356776</v>
      </c>
      <c r="B74" s="111">
        <v>2215387468</v>
      </c>
      <c r="C74" s="111">
        <v>194730226</v>
      </c>
      <c r="D74" s="112" t="s">
        <v>60</v>
      </c>
      <c r="E74" s="111">
        <v>194730226</v>
      </c>
      <c r="F74" s="111">
        <v>2215387468</v>
      </c>
      <c r="G74" s="111">
        <v>854356776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2"/>
  <sheetViews>
    <sheetView topLeftCell="A20" workbookViewId="0">
      <selection activeCell="H50" sqref="H50"/>
    </sheetView>
  </sheetViews>
  <sheetFormatPr defaultRowHeight="16.5"/>
  <cols>
    <col min="1" max="1" width="13.875" style="2" customWidth="1"/>
    <col min="2" max="2" width="10.625" style="2" customWidth="1"/>
    <col min="3" max="3" width="11" style="2" customWidth="1"/>
    <col min="4" max="4" width="10.625" style="2" customWidth="1"/>
    <col min="5" max="5" width="43.375" style="2" customWidth="1"/>
    <col min="6" max="6" width="10.625" style="2" customWidth="1"/>
    <col min="7" max="7" width="10.625" style="1" customWidth="1"/>
    <col min="8" max="8" width="29.5" style="2" customWidth="1"/>
    <col min="9" max="9" width="8.125" style="3" customWidth="1"/>
    <col min="10" max="10" width="9" style="3"/>
  </cols>
  <sheetData>
    <row r="1" spans="1:5" ht="22.5" customHeight="1">
      <c r="A1" s="170" t="s">
        <v>248</v>
      </c>
      <c r="B1" s="170"/>
      <c r="C1" s="170"/>
      <c r="D1" s="170"/>
      <c r="E1" s="170"/>
    </row>
    <row r="2" spans="1:5" ht="13.5" customHeight="1">
      <c r="A2" s="104" t="s">
        <v>249</v>
      </c>
      <c r="B2" s="104" t="s">
        <v>250</v>
      </c>
      <c r="C2" s="104" t="s">
        <v>251</v>
      </c>
      <c r="D2" s="104" t="s">
        <v>252</v>
      </c>
      <c r="E2" s="103" t="s">
        <v>237</v>
      </c>
    </row>
    <row r="3" spans="1:5" ht="12.75" customHeight="1">
      <c r="A3" s="115" t="s">
        <v>24</v>
      </c>
      <c r="B3" s="116">
        <v>0</v>
      </c>
      <c r="C3" s="101">
        <v>31358000</v>
      </c>
      <c r="D3" s="101">
        <v>211986000</v>
      </c>
      <c r="E3" s="117" t="s">
        <v>267</v>
      </c>
    </row>
    <row r="4" spans="1:5" ht="12.75" customHeight="1">
      <c r="A4" s="115" t="s">
        <v>25</v>
      </c>
      <c r="B4" s="116">
        <v>0</v>
      </c>
      <c r="C4" s="101">
        <v>21975330</v>
      </c>
      <c r="D4" s="101">
        <v>139586810</v>
      </c>
      <c r="E4" s="117" t="s">
        <v>268</v>
      </c>
    </row>
    <row r="5" spans="1:5" ht="12.75" customHeight="1">
      <c r="A5" s="115" t="s">
        <v>26</v>
      </c>
      <c r="B5" s="116">
        <v>0</v>
      </c>
      <c r="C5" s="101">
        <v>1890000</v>
      </c>
      <c r="D5" s="101">
        <v>24748000</v>
      </c>
      <c r="E5" s="117" t="s">
        <v>239</v>
      </c>
    </row>
    <row r="6" spans="1:5" ht="12.75" customHeight="1">
      <c r="A6" s="115" t="s">
        <v>27</v>
      </c>
      <c r="B6" s="116">
        <v>0</v>
      </c>
      <c r="C6" s="101">
        <v>0</v>
      </c>
      <c r="D6" s="101">
        <v>733000</v>
      </c>
      <c r="E6" s="117"/>
    </row>
    <row r="7" spans="1:5" ht="12.75" customHeight="1">
      <c r="A7" s="115" t="s">
        <v>143</v>
      </c>
      <c r="B7" s="116">
        <v>0</v>
      </c>
      <c r="C7" s="101">
        <v>0</v>
      </c>
      <c r="D7" s="101">
        <v>3234000</v>
      </c>
      <c r="E7" s="117"/>
    </row>
    <row r="8" spans="1:5" ht="12.75" customHeight="1">
      <c r="A8" s="115" t="s">
        <v>28</v>
      </c>
      <c r="B8" s="116">
        <v>0</v>
      </c>
      <c r="C8" s="101">
        <v>1800160</v>
      </c>
      <c r="D8" s="101">
        <v>5099090</v>
      </c>
      <c r="E8" s="117" t="s">
        <v>289</v>
      </c>
    </row>
    <row r="9" spans="1:5" ht="12.75" customHeight="1">
      <c r="A9" s="115" t="s">
        <v>29</v>
      </c>
      <c r="B9" s="116">
        <v>0</v>
      </c>
      <c r="C9" s="101">
        <v>6956000</v>
      </c>
      <c r="D9" s="101">
        <v>14571000</v>
      </c>
      <c r="E9" s="118" t="s">
        <v>269</v>
      </c>
    </row>
    <row r="10" spans="1:5" ht="12.75" customHeight="1">
      <c r="A10" s="115" t="s">
        <v>30</v>
      </c>
      <c r="B10" s="116">
        <v>0</v>
      </c>
      <c r="C10" s="101">
        <v>1829940</v>
      </c>
      <c r="D10" s="101">
        <v>13662030</v>
      </c>
      <c r="E10" s="117" t="s">
        <v>270</v>
      </c>
    </row>
    <row r="11" spans="1:5" ht="12.75" customHeight="1">
      <c r="A11" s="115" t="s">
        <v>72</v>
      </c>
      <c r="B11" s="116">
        <v>0</v>
      </c>
      <c r="C11" s="101">
        <v>0</v>
      </c>
      <c r="D11" s="101">
        <v>9769010</v>
      </c>
      <c r="E11" s="117"/>
    </row>
    <row r="12" spans="1:5" ht="12.75" customHeight="1">
      <c r="A12" s="115" t="s">
        <v>131</v>
      </c>
      <c r="B12" s="116">
        <v>0</v>
      </c>
      <c r="C12" s="101">
        <v>0</v>
      </c>
      <c r="D12" s="101">
        <v>660000</v>
      </c>
      <c r="E12" s="117"/>
    </row>
    <row r="13" spans="1:5" ht="12.75" customHeight="1">
      <c r="A13" s="115" t="s">
        <v>31</v>
      </c>
      <c r="B13" s="116">
        <v>0</v>
      </c>
      <c r="C13" s="101">
        <v>0</v>
      </c>
      <c r="D13" s="101">
        <v>1380000</v>
      </c>
      <c r="E13" s="117"/>
    </row>
    <row r="14" spans="1:5" ht="12.75" customHeight="1">
      <c r="A14" s="115" t="s">
        <v>132</v>
      </c>
      <c r="B14" s="116">
        <v>0</v>
      </c>
      <c r="C14" s="101">
        <v>0</v>
      </c>
      <c r="D14" s="101">
        <v>250000</v>
      </c>
      <c r="E14" s="117"/>
    </row>
    <row r="15" spans="1:5" ht="12.75" customHeight="1">
      <c r="A15" s="115" t="s">
        <v>61</v>
      </c>
      <c r="B15" s="116">
        <v>0</v>
      </c>
      <c r="C15" s="101">
        <v>0</v>
      </c>
      <c r="D15" s="101">
        <v>4202930</v>
      </c>
      <c r="E15" s="117"/>
    </row>
    <row r="16" spans="1:5" ht="12.75" customHeight="1">
      <c r="A16" s="115" t="s">
        <v>235</v>
      </c>
      <c r="B16" s="116">
        <v>0</v>
      </c>
      <c r="C16" s="101">
        <v>150000</v>
      </c>
      <c r="D16" s="101">
        <v>150000</v>
      </c>
      <c r="E16" s="117" t="s">
        <v>271</v>
      </c>
    </row>
    <row r="17" spans="1:5" ht="12.75" customHeight="1">
      <c r="A17" s="119" t="s">
        <v>23</v>
      </c>
      <c r="B17" s="120">
        <v>0</v>
      </c>
      <c r="C17" s="121">
        <v>65959430</v>
      </c>
      <c r="D17" s="121">
        <v>430031870</v>
      </c>
      <c r="E17" s="117"/>
    </row>
    <row r="18" spans="1:5" ht="12.75" customHeight="1">
      <c r="A18" s="115" t="s">
        <v>33</v>
      </c>
      <c r="B18" s="116">
        <v>200000</v>
      </c>
      <c r="C18" s="101">
        <v>0</v>
      </c>
      <c r="D18" s="101">
        <v>6066800</v>
      </c>
      <c r="E18" s="117" t="s">
        <v>272</v>
      </c>
    </row>
    <row r="19" spans="1:5" ht="12.75" customHeight="1">
      <c r="A19" s="115" t="s">
        <v>34</v>
      </c>
      <c r="B19" s="116">
        <v>417000</v>
      </c>
      <c r="C19" s="101">
        <v>0</v>
      </c>
      <c r="D19" s="101">
        <v>7759800</v>
      </c>
      <c r="E19" s="117" t="s">
        <v>273</v>
      </c>
    </row>
    <row r="20" spans="1:5" ht="19.5" customHeight="1">
      <c r="A20" s="115" t="s">
        <v>35</v>
      </c>
      <c r="B20" s="116">
        <v>4117000</v>
      </c>
      <c r="C20" s="101">
        <v>0</v>
      </c>
      <c r="D20" s="101">
        <v>41428513</v>
      </c>
      <c r="E20" s="122" t="s">
        <v>274</v>
      </c>
    </row>
    <row r="21" spans="1:5" ht="12.75" customHeight="1">
      <c r="A21" s="115" t="s">
        <v>36</v>
      </c>
      <c r="B21" s="116">
        <v>13003370</v>
      </c>
      <c r="C21" s="101">
        <v>0</v>
      </c>
      <c r="D21" s="101">
        <v>25547150</v>
      </c>
      <c r="E21" s="117" t="s">
        <v>290</v>
      </c>
    </row>
    <row r="22" spans="1:5" ht="12.75" customHeight="1">
      <c r="A22" s="115" t="s">
        <v>62</v>
      </c>
      <c r="B22" s="116">
        <v>0</v>
      </c>
      <c r="C22" s="101">
        <v>0</v>
      </c>
      <c r="D22" s="101">
        <v>3249160</v>
      </c>
      <c r="E22" s="117"/>
    </row>
    <row r="23" spans="1:5" ht="12.75" customHeight="1">
      <c r="A23" s="115" t="s">
        <v>37</v>
      </c>
      <c r="B23" s="116">
        <v>0</v>
      </c>
      <c r="C23" s="101">
        <v>0</v>
      </c>
      <c r="D23" s="101">
        <v>140000000</v>
      </c>
      <c r="E23" s="117"/>
    </row>
    <row r="24" spans="1:5" ht="12.75" customHeight="1">
      <c r="A24" s="115" t="s">
        <v>30</v>
      </c>
      <c r="B24" s="116">
        <v>0</v>
      </c>
      <c r="C24" s="101">
        <v>0</v>
      </c>
      <c r="D24" s="101">
        <v>11832090</v>
      </c>
      <c r="E24" s="117"/>
    </row>
    <row r="25" spans="1:5" ht="12.75" customHeight="1">
      <c r="A25" s="115" t="s">
        <v>38</v>
      </c>
      <c r="B25" s="116">
        <v>1000000</v>
      </c>
      <c r="C25" s="101">
        <v>0</v>
      </c>
      <c r="D25" s="101">
        <v>8000000</v>
      </c>
      <c r="E25" s="117"/>
    </row>
    <row r="26" spans="1:5" ht="12.75" customHeight="1">
      <c r="A26" s="115" t="s">
        <v>39</v>
      </c>
      <c r="B26" s="116">
        <v>1000000</v>
      </c>
      <c r="C26" s="101">
        <v>0</v>
      </c>
      <c r="D26" s="101">
        <v>7000000</v>
      </c>
      <c r="E26" s="117"/>
    </row>
    <row r="27" spans="1:5" ht="12.75" customHeight="1">
      <c r="A27" s="115" t="s">
        <v>40</v>
      </c>
      <c r="B27" s="116">
        <v>1400000</v>
      </c>
      <c r="C27" s="101">
        <v>0</v>
      </c>
      <c r="D27" s="101">
        <v>9200000</v>
      </c>
      <c r="E27" s="117"/>
    </row>
    <row r="28" spans="1:5" ht="12.75" customHeight="1">
      <c r="A28" s="115" t="s">
        <v>41</v>
      </c>
      <c r="B28" s="116">
        <v>500000</v>
      </c>
      <c r="C28" s="101">
        <v>0</v>
      </c>
      <c r="D28" s="101">
        <v>3500000</v>
      </c>
      <c r="E28" s="117"/>
    </row>
    <row r="29" spans="1:5" ht="12.75" customHeight="1">
      <c r="A29" s="115" t="s">
        <v>42</v>
      </c>
      <c r="B29" s="116">
        <v>200000</v>
      </c>
      <c r="C29" s="101">
        <v>0</v>
      </c>
      <c r="D29" s="101">
        <v>5800000</v>
      </c>
      <c r="E29" s="117"/>
    </row>
    <row r="30" spans="1:5" ht="12.75" customHeight="1">
      <c r="A30" s="115" t="s">
        <v>43</v>
      </c>
      <c r="B30" s="116">
        <v>110000</v>
      </c>
      <c r="C30" s="101">
        <v>0</v>
      </c>
      <c r="D30" s="101">
        <v>1170000</v>
      </c>
      <c r="E30" s="117"/>
    </row>
    <row r="31" spans="1:5" ht="12.75" customHeight="1">
      <c r="A31" s="115" t="s">
        <v>63</v>
      </c>
      <c r="B31" s="116">
        <v>0</v>
      </c>
      <c r="C31" s="101">
        <v>0</v>
      </c>
      <c r="D31" s="101">
        <v>0</v>
      </c>
      <c r="E31" s="117"/>
    </row>
    <row r="32" spans="1:5" ht="12.75" customHeight="1">
      <c r="A32" s="115" t="s">
        <v>133</v>
      </c>
      <c r="B32" s="116">
        <v>0</v>
      </c>
      <c r="C32" s="101">
        <v>0</v>
      </c>
      <c r="D32" s="101">
        <v>211720</v>
      </c>
      <c r="E32" s="117"/>
    </row>
    <row r="33" spans="1:5" ht="12.75" customHeight="1">
      <c r="A33" s="115" t="s">
        <v>73</v>
      </c>
      <c r="B33" s="116">
        <v>0</v>
      </c>
      <c r="C33" s="101">
        <v>0</v>
      </c>
      <c r="D33" s="101">
        <v>100000</v>
      </c>
      <c r="E33" s="117"/>
    </row>
    <row r="34" spans="1:5" ht="12.75" customHeight="1">
      <c r="A34" s="115" t="s">
        <v>44</v>
      </c>
      <c r="B34" s="116">
        <v>316000</v>
      </c>
      <c r="C34" s="101">
        <v>0</v>
      </c>
      <c r="D34" s="101">
        <v>6295000</v>
      </c>
      <c r="E34" s="118" t="s">
        <v>275</v>
      </c>
    </row>
    <row r="35" spans="1:5" ht="12.75" customHeight="1">
      <c r="A35" s="115" t="s">
        <v>45</v>
      </c>
      <c r="B35" s="116">
        <v>100000</v>
      </c>
      <c r="C35" s="101">
        <v>0</v>
      </c>
      <c r="D35" s="101">
        <v>700000</v>
      </c>
      <c r="E35" s="118" t="s">
        <v>276</v>
      </c>
    </row>
    <row r="36" spans="1:5" ht="12.75" customHeight="1">
      <c r="A36" s="115" t="s">
        <v>46</v>
      </c>
      <c r="B36" s="116">
        <v>1249860</v>
      </c>
      <c r="C36" s="101">
        <v>0</v>
      </c>
      <c r="D36" s="101">
        <v>12491200</v>
      </c>
      <c r="E36" s="118" t="s">
        <v>243</v>
      </c>
    </row>
    <row r="37" spans="1:5" ht="12.75" customHeight="1">
      <c r="A37" s="115" t="s">
        <v>47</v>
      </c>
      <c r="B37" s="116">
        <v>0</v>
      </c>
      <c r="C37" s="101">
        <v>0</v>
      </c>
      <c r="D37" s="101">
        <v>106000</v>
      </c>
      <c r="E37" s="117"/>
    </row>
    <row r="38" spans="1:5" ht="12.75" customHeight="1">
      <c r="A38" s="115" t="s">
        <v>48</v>
      </c>
      <c r="B38" s="116">
        <v>5958610</v>
      </c>
      <c r="C38" s="101">
        <v>0</v>
      </c>
      <c r="D38" s="101">
        <v>43224350</v>
      </c>
      <c r="E38" s="117"/>
    </row>
    <row r="39" spans="1:5" ht="12.75" customHeight="1">
      <c r="A39" s="115" t="s">
        <v>64</v>
      </c>
      <c r="B39" s="116">
        <v>800000</v>
      </c>
      <c r="C39" s="101">
        <v>0</v>
      </c>
      <c r="D39" s="101">
        <v>10173360</v>
      </c>
      <c r="E39" s="117" t="s">
        <v>277</v>
      </c>
    </row>
    <row r="40" spans="1:5" ht="12.75" customHeight="1">
      <c r="A40" s="115" t="s">
        <v>74</v>
      </c>
      <c r="B40" s="116">
        <v>1183333</v>
      </c>
      <c r="C40" s="101">
        <v>0</v>
      </c>
      <c r="D40" s="101">
        <v>2926999</v>
      </c>
      <c r="E40" s="117" t="s">
        <v>278</v>
      </c>
    </row>
    <row r="41" spans="1:5" ht="12.75" customHeight="1">
      <c r="A41" s="115" t="s">
        <v>65</v>
      </c>
      <c r="B41" s="116">
        <v>100000</v>
      </c>
      <c r="C41" s="101">
        <v>0</v>
      </c>
      <c r="D41" s="101">
        <v>608140</v>
      </c>
      <c r="E41" s="117" t="s">
        <v>279</v>
      </c>
    </row>
    <row r="42" spans="1:5" ht="12.75" customHeight="1">
      <c r="A42" s="115" t="s">
        <v>66</v>
      </c>
      <c r="B42" s="116">
        <v>36300</v>
      </c>
      <c r="C42" s="101">
        <v>0</v>
      </c>
      <c r="D42" s="101">
        <v>734300</v>
      </c>
      <c r="E42" s="117" t="s">
        <v>260</v>
      </c>
    </row>
    <row r="43" spans="1:5" ht="12.75" customHeight="1">
      <c r="A43" s="115" t="s">
        <v>50</v>
      </c>
      <c r="B43" s="116">
        <v>212250</v>
      </c>
      <c r="C43" s="101">
        <v>0</v>
      </c>
      <c r="D43" s="101">
        <v>2474000</v>
      </c>
      <c r="E43" s="117" t="s">
        <v>280</v>
      </c>
    </row>
    <row r="44" spans="1:5" ht="12.75" customHeight="1">
      <c r="A44" s="115" t="s">
        <v>51</v>
      </c>
      <c r="B44" s="116">
        <v>1697470</v>
      </c>
      <c r="C44" s="101">
        <v>0</v>
      </c>
      <c r="D44" s="101">
        <v>17766260</v>
      </c>
      <c r="E44" s="117" t="s">
        <v>281</v>
      </c>
    </row>
    <row r="45" spans="1:5" ht="12.75" customHeight="1">
      <c r="A45" s="115" t="s">
        <v>52</v>
      </c>
      <c r="B45" s="116">
        <v>0</v>
      </c>
      <c r="C45" s="101">
        <v>0</v>
      </c>
      <c r="D45" s="101">
        <v>576810</v>
      </c>
      <c r="E45" s="117"/>
    </row>
    <row r="46" spans="1:5" ht="12.75" customHeight="1">
      <c r="A46" s="115" t="s">
        <v>53</v>
      </c>
      <c r="B46" s="116">
        <v>337000</v>
      </c>
      <c r="C46" s="101">
        <v>0</v>
      </c>
      <c r="D46" s="101">
        <v>2142000</v>
      </c>
      <c r="E46" s="117" t="s">
        <v>282</v>
      </c>
    </row>
    <row r="47" spans="1:5" ht="12.75" customHeight="1">
      <c r="A47" s="115" t="s">
        <v>54</v>
      </c>
      <c r="B47" s="116">
        <v>761550</v>
      </c>
      <c r="C47" s="101">
        <v>0</v>
      </c>
      <c r="D47" s="101">
        <v>5402650</v>
      </c>
      <c r="E47" s="117" t="s">
        <v>283</v>
      </c>
    </row>
    <row r="48" spans="1:5" ht="12.75" customHeight="1">
      <c r="A48" s="115" t="s">
        <v>55</v>
      </c>
      <c r="B48" s="116">
        <v>258810</v>
      </c>
      <c r="C48" s="101">
        <v>0</v>
      </c>
      <c r="D48" s="101">
        <v>2674780</v>
      </c>
      <c r="E48" s="117" t="s">
        <v>284</v>
      </c>
    </row>
    <row r="49" spans="1:5" ht="12.75" customHeight="1">
      <c r="A49" s="115" t="s">
        <v>134</v>
      </c>
      <c r="B49" s="116">
        <v>0</v>
      </c>
      <c r="C49" s="101">
        <v>0</v>
      </c>
      <c r="D49" s="101">
        <v>4000</v>
      </c>
      <c r="E49" s="117"/>
    </row>
    <row r="50" spans="1:5" ht="12.75" customHeight="1">
      <c r="A50" s="115" t="s">
        <v>56</v>
      </c>
      <c r="B50" s="116">
        <v>0</v>
      </c>
      <c r="C50" s="101">
        <v>0</v>
      </c>
      <c r="D50" s="101">
        <v>1511840</v>
      </c>
      <c r="E50" s="117"/>
    </row>
    <row r="51" spans="1:5" ht="12.75" customHeight="1">
      <c r="A51" s="115" t="s">
        <v>57</v>
      </c>
      <c r="B51" s="116">
        <v>997100</v>
      </c>
      <c r="C51" s="101">
        <v>0</v>
      </c>
      <c r="D51" s="101">
        <v>6967820</v>
      </c>
      <c r="E51" s="117" t="s">
        <v>285</v>
      </c>
    </row>
    <row r="52" spans="1:5" ht="12.75" customHeight="1">
      <c r="A52" s="115" t="s">
        <v>67</v>
      </c>
      <c r="B52" s="116">
        <v>0</v>
      </c>
      <c r="C52" s="101">
        <v>0</v>
      </c>
      <c r="D52" s="101">
        <v>1820000</v>
      </c>
      <c r="E52" s="117"/>
    </row>
    <row r="53" spans="1:5" ht="12.75" customHeight="1">
      <c r="A53" s="115" t="s">
        <v>58</v>
      </c>
      <c r="B53" s="116">
        <v>515100</v>
      </c>
      <c r="C53" s="101">
        <v>0</v>
      </c>
      <c r="D53" s="101">
        <v>3858100</v>
      </c>
      <c r="E53" s="117" t="s">
        <v>286</v>
      </c>
    </row>
    <row r="54" spans="1:5" ht="12.75" customHeight="1">
      <c r="A54" s="115" t="s">
        <v>59</v>
      </c>
      <c r="B54" s="116">
        <v>100200</v>
      </c>
      <c r="C54" s="101">
        <v>0</v>
      </c>
      <c r="D54" s="101">
        <v>1851860</v>
      </c>
      <c r="E54" s="117" t="s">
        <v>287</v>
      </c>
    </row>
    <row r="55" spans="1:5" ht="11.25" customHeight="1">
      <c r="A55" s="119" t="s">
        <v>32</v>
      </c>
      <c r="B55" s="120">
        <v>36570953</v>
      </c>
      <c r="C55" s="121">
        <v>0</v>
      </c>
      <c r="D55" s="121">
        <v>395174702</v>
      </c>
      <c r="E55" s="117"/>
    </row>
    <row r="56" spans="1:5" ht="12" customHeight="1">
      <c r="A56" s="123" t="s">
        <v>135</v>
      </c>
      <c r="B56" s="98"/>
      <c r="C56" s="98">
        <v>30000</v>
      </c>
      <c r="D56" s="98"/>
      <c r="E56" s="25"/>
    </row>
    <row r="57" spans="1:5" ht="12" customHeight="1">
      <c r="A57" s="123" t="s">
        <v>136</v>
      </c>
      <c r="B57" s="98"/>
      <c r="C57" s="98">
        <v>47002143</v>
      </c>
      <c r="D57" s="98"/>
      <c r="E57" s="26"/>
    </row>
    <row r="58" spans="1:5" ht="12" customHeight="1">
      <c r="A58" s="123" t="s">
        <v>137</v>
      </c>
      <c r="B58" s="124">
        <v>3614540</v>
      </c>
      <c r="C58" s="125"/>
      <c r="D58" s="125"/>
      <c r="E58" s="126"/>
    </row>
    <row r="59" spans="1:5" ht="12" customHeight="1">
      <c r="A59" s="123" t="s">
        <v>138</v>
      </c>
      <c r="B59" s="98">
        <v>65365780</v>
      </c>
      <c r="C59" s="98"/>
      <c r="D59" s="98"/>
      <c r="E59" s="127"/>
    </row>
    <row r="60" spans="1:5" ht="12" customHeight="1">
      <c r="A60" s="123" t="s">
        <v>236</v>
      </c>
      <c r="B60" s="98">
        <v>4000000</v>
      </c>
      <c r="C60" s="98"/>
      <c r="D60" s="98"/>
      <c r="E60" s="128"/>
    </row>
    <row r="61" spans="1:5" ht="12" customHeight="1">
      <c r="A61" s="123" t="s">
        <v>288</v>
      </c>
      <c r="B61" s="98">
        <v>3640300</v>
      </c>
      <c r="C61" s="98">
        <v>200000</v>
      </c>
      <c r="D61" s="98"/>
      <c r="E61" s="128"/>
    </row>
    <row r="62" spans="1:5" ht="12" customHeight="1">
      <c r="A62" s="129"/>
      <c r="B62" s="130">
        <f>SUM(B55:B61)</f>
        <v>113191573</v>
      </c>
      <c r="C62" s="130">
        <f>SUM(C17:C61)</f>
        <v>113191573</v>
      </c>
      <c r="D62" s="131"/>
      <c r="E62" s="132"/>
    </row>
  </sheetData>
  <mergeCells count="1">
    <mergeCell ref="A1:E1"/>
  </mergeCells>
  <phoneticPr fontId="1" type="noConversion"/>
  <pageMargins left="0.39370078740157483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3" workbookViewId="0">
      <selection activeCell="A64" sqref="A64"/>
    </sheetView>
  </sheetViews>
  <sheetFormatPr defaultRowHeight="16.5"/>
  <cols>
    <col min="1" max="1" width="13.625" style="44" customWidth="1"/>
    <col min="2" max="2" width="13.5" customWidth="1"/>
    <col min="3" max="3" width="13.125" customWidth="1"/>
    <col min="4" max="4" width="13.25" customWidth="1"/>
    <col min="5" max="5" width="34.125" style="37" customWidth="1"/>
  </cols>
  <sheetData>
    <row r="1" spans="1:5" ht="17.25">
      <c r="C1" s="171" t="s">
        <v>177</v>
      </c>
      <c r="D1" s="171"/>
    </row>
    <row r="2" spans="1:5" ht="14.25" customHeight="1">
      <c r="A2" s="70" t="s">
        <v>175</v>
      </c>
      <c r="B2" s="68" t="s">
        <v>91</v>
      </c>
      <c r="C2" s="68" t="s">
        <v>141</v>
      </c>
      <c r="D2" s="68" t="s">
        <v>144</v>
      </c>
      <c r="E2" s="67"/>
    </row>
    <row r="3" spans="1:5" ht="14.25" customHeight="1">
      <c r="A3" s="72" t="s">
        <v>24</v>
      </c>
      <c r="B3" s="73">
        <v>27771000</v>
      </c>
      <c r="C3" s="73"/>
      <c r="D3" s="73">
        <v>180628000</v>
      </c>
      <c r="E3" s="49" t="s">
        <v>151</v>
      </c>
    </row>
    <row r="4" spans="1:5" ht="14.25" customHeight="1">
      <c r="A4" s="72" t="s">
        <v>25</v>
      </c>
      <c r="B4" s="73">
        <v>16644090</v>
      </c>
      <c r="C4" s="73"/>
      <c r="D4" s="73">
        <v>117611480</v>
      </c>
      <c r="E4" s="48" t="s">
        <v>152</v>
      </c>
    </row>
    <row r="5" spans="1:5" ht="14.25" customHeight="1">
      <c r="A5" s="72" t="s">
        <v>26</v>
      </c>
      <c r="B5" s="73">
        <v>3740000</v>
      </c>
      <c r="C5" s="73"/>
      <c r="D5" s="73">
        <v>22858000</v>
      </c>
      <c r="E5" s="48" t="s">
        <v>153</v>
      </c>
    </row>
    <row r="6" spans="1:5" ht="14.25" customHeight="1">
      <c r="A6" s="72" t="s">
        <v>27</v>
      </c>
      <c r="B6" s="73">
        <v>0</v>
      </c>
      <c r="C6" s="73"/>
      <c r="D6" s="73">
        <v>733000</v>
      </c>
      <c r="E6" s="48"/>
    </row>
    <row r="7" spans="1:5" ht="14.25" customHeight="1">
      <c r="A7" s="72" t="s">
        <v>30</v>
      </c>
      <c r="B7" s="73">
        <v>3164730</v>
      </c>
      <c r="C7" s="73"/>
      <c r="D7" s="73">
        <v>11832090</v>
      </c>
      <c r="E7" s="48" t="s">
        <v>154</v>
      </c>
    </row>
    <row r="8" spans="1:5" ht="14.25" customHeight="1">
      <c r="A8" s="72" t="s">
        <v>72</v>
      </c>
      <c r="B8" s="73">
        <v>1773350</v>
      </c>
      <c r="C8" s="73"/>
      <c r="D8" s="73">
        <v>9769010</v>
      </c>
      <c r="E8" s="48" t="s">
        <v>155</v>
      </c>
    </row>
    <row r="9" spans="1:5" ht="14.25" customHeight="1">
      <c r="A9" s="72" t="s">
        <v>131</v>
      </c>
      <c r="B9" s="73">
        <v>0</v>
      </c>
      <c r="C9" s="73"/>
      <c r="D9" s="73">
        <v>660000</v>
      </c>
      <c r="E9" s="48"/>
    </row>
    <row r="10" spans="1:5" ht="14.25" customHeight="1">
      <c r="A10" s="72" t="s">
        <v>132</v>
      </c>
      <c r="B10" s="73">
        <v>0</v>
      </c>
      <c r="C10" s="73"/>
      <c r="D10" s="73">
        <v>250000</v>
      </c>
      <c r="E10" s="48"/>
    </row>
    <row r="11" spans="1:5" ht="14.25" customHeight="1">
      <c r="A11" s="72" t="s">
        <v>61</v>
      </c>
      <c r="B11" s="73">
        <v>26869</v>
      </c>
      <c r="C11" s="73"/>
      <c r="D11" s="73">
        <v>118525</v>
      </c>
      <c r="E11" s="48" t="s">
        <v>156</v>
      </c>
    </row>
    <row r="12" spans="1:5" ht="14.25" customHeight="1">
      <c r="A12" s="72"/>
      <c r="B12" s="74">
        <f>SUM(B3:B11)</f>
        <v>53120039</v>
      </c>
      <c r="C12" s="74"/>
      <c r="D12" s="74">
        <f>SUM(D3:D11)</f>
        <v>344460105</v>
      </c>
      <c r="E12" s="48"/>
    </row>
    <row r="13" spans="1:5" ht="14.25" customHeight="1">
      <c r="A13" s="72" t="s">
        <v>33</v>
      </c>
      <c r="B13" s="67"/>
      <c r="C13" s="73">
        <v>168000</v>
      </c>
      <c r="D13" s="73">
        <v>4436800</v>
      </c>
      <c r="E13" s="48" t="s">
        <v>157</v>
      </c>
    </row>
    <row r="14" spans="1:5" ht="14.25" customHeight="1">
      <c r="A14" s="72" t="s">
        <v>34</v>
      </c>
      <c r="B14" s="67"/>
      <c r="C14" s="73">
        <v>1226400</v>
      </c>
      <c r="D14" s="73">
        <v>7342800</v>
      </c>
      <c r="E14" s="48" t="s">
        <v>158</v>
      </c>
    </row>
    <row r="15" spans="1:5" ht="29.25">
      <c r="A15" s="72" t="s">
        <v>35</v>
      </c>
      <c r="B15" s="67"/>
      <c r="C15" s="73">
        <v>8452500</v>
      </c>
      <c r="D15" s="73">
        <v>37311513</v>
      </c>
      <c r="E15" s="69" t="s">
        <v>150</v>
      </c>
    </row>
    <row r="16" spans="1:5" ht="13.5" customHeight="1">
      <c r="A16" s="72" t="s">
        <v>36</v>
      </c>
      <c r="B16" s="67"/>
      <c r="C16" s="73">
        <v>1572950</v>
      </c>
      <c r="D16" s="73">
        <v>12543780</v>
      </c>
      <c r="E16" s="67" t="s">
        <v>145</v>
      </c>
    </row>
    <row r="17" spans="1:5" ht="13.5" customHeight="1">
      <c r="A17" s="72" t="s">
        <v>62</v>
      </c>
      <c r="B17" s="67"/>
      <c r="C17" s="73">
        <v>15000</v>
      </c>
      <c r="D17" s="73">
        <v>3560880</v>
      </c>
      <c r="E17" s="67"/>
    </row>
    <row r="18" spans="1:5" ht="13.5" customHeight="1">
      <c r="A18" s="72" t="s">
        <v>37</v>
      </c>
      <c r="B18" s="67"/>
      <c r="C18" s="73">
        <v>40000000</v>
      </c>
      <c r="D18" s="73">
        <v>140000000</v>
      </c>
      <c r="E18" s="46" t="s">
        <v>149</v>
      </c>
    </row>
    <row r="19" spans="1:5" ht="13.5" customHeight="1">
      <c r="A19" s="72" t="s">
        <v>30</v>
      </c>
      <c r="B19" s="67"/>
      <c r="C19" s="73">
        <v>3164730</v>
      </c>
      <c r="D19" s="73">
        <v>11832090</v>
      </c>
      <c r="E19" s="49" t="s">
        <v>159</v>
      </c>
    </row>
    <row r="20" spans="1:5" ht="13.5" customHeight="1">
      <c r="A20" s="72" t="s">
        <v>38</v>
      </c>
      <c r="B20" s="67"/>
      <c r="C20" s="73">
        <v>1000000</v>
      </c>
      <c r="D20" s="73">
        <v>7000000</v>
      </c>
      <c r="E20" s="48"/>
    </row>
    <row r="21" spans="1:5" ht="13.5" customHeight="1">
      <c r="A21" s="72" t="s">
        <v>39</v>
      </c>
      <c r="B21" s="67"/>
      <c r="C21" s="73">
        <v>1000000</v>
      </c>
      <c r="D21" s="73">
        <v>6000000</v>
      </c>
      <c r="E21" s="48"/>
    </row>
    <row r="22" spans="1:5" ht="13.5" customHeight="1">
      <c r="A22" s="72" t="s">
        <v>40</v>
      </c>
      <c r="B22" s="67"/>
      <c r="C22" s="73">
        <v>1000000</v>
      </c>
      <c r="D22" s="73">
        <v>7800000</v>
      </c>
      <c r="E22" s="48"/>
    </row>
    <row r="23" spans="1:5" ht="13.5" customHeight="1">
      <c r="A23" s="72" t="s">
        <v>41</v>
      </c>
      <c r="B23" s="67"/>
      <c r="C23" s="73">
        <v>1000000</v>
      </c>
      <c r="D23" s="73">
        <v>3000000</v>
      </c>
      <c r="E23" s="48"/>
    </row>
    <row r="24" spans="1:5" ht="13.5" customHeight="1">
      <c r="A24" s="72" t="s">
        <v>42</v>
      </c>
      <c r="B24" s="67"/>
      <c r="C24" s="73">
        <v>200000</v>
      </c>
      <c r="D24" s="73">
        <v>5600000</v>
      </c>
      <c r="E24" s="48"/>
    </row>
    <row r="25" spans="1:5" ht="13.5" customHeight="1">
      <c r="A25" s="72" t="s">
        <v>43</v>
      </c>
      <c r="B25" s="67"/>
      <c r="C25" s="73">
        <v>310000</v>
      </c>
      <c r="D25" s="73">
        <v>1060000</v>
      </c>
      <c r="E25" s="48"/>
    </row>
    <row r="26" spans="1:5" ht="13.5" customHeight="1">
      <c r="A26" s="72" t="s">
        <v>46</v>
      </c>
      <c r="B26" s="67"/>
      <c r="C26" s="73">
        <v>1773350</v>
      </c>
      <c r="D26" s="73">
        <v>9007340</v>
      </c>
      <c r="E26" s="48" t="s">
        <v>160</v>
      </c>
    </row>
    <row r="27" spans="1:5" ht="13.5" customHeight="1">
      <c r="A27" s="72" t="s">
        <v>47</v>
      </c>
      <c r="B27" s="67"/>
      <c r="C27" s="73">
        <v>0</v>
      </c>
      <c r="D27" s="73">
        <v>106000</v>
      </c>
      <c r="E27" s="48"/>
    </row>
    <row r="28" spans="1:5" ht="13.5" customHeight="1">
      <c r="A28" s="72" t="s">
        <v>48</v>
      </c>
      <c r="B28" s="67"/>
      <c r="C28" s="73">
        <v>5896830</v>
      </c>
      <c r="D28" s="73">
        <v>37265740</v>
      </c>
      <c r="E28" s="48"/>
    </row>
    <row r="29" spans="1:5" ht="13.5" customHeight="1">
      <c r="A29" s="72" t="s">
        <v>64</v>
      </c>
      <c r="B29" s="67"/>
      <c r="C29" s="73">
        <v>4229060</v>
      </c>
      <c r="D29" s="73">
        <v>9373360</v>
      </c>
      <c r="E29" s="48" t="s">
        <v>161</v>
      </c>
    </row>
    <row r="30" spans="1:5" ht="13.5" customHeight="1">
      <c r="A30" s="72" t="s">
        <v>74</v>
      </c>
      <c r="B30" s="67"/>
      <c r="C30" s="73">
        <v>0</v>
      </c>
      <c r="D30" s="73">
        <v>1743666</v>
      </c>
      <c r="E30" s="48"/>
    </row>
    <row r="31" spans="1:5" ht="13.5" customHeight="1">
      <c r="A31" s="72" t="s">
        <v>65</v>
      </c>
      <c r="B31" s="67"/>
      <c r="C31" s="73">
        <v>20000</v>
      </c>
      <c r="D31" s="73">
        <v>508140</v>
      </c>
      <c r="E31" s="48" t="s">
        <v>162</v>
      </c>
    </row>
    <row r="32" spans="1:5" ht="13.5" customHeight="1">
      <c r="A32" s="72" t="s">
        <v>66</v>
      </c>
      <c r="B32" s="67"/>
      <c r="C32" s="73">
        <v>190000</v>
      </c>
      <c r="D32" s="73">
        <v>698000</v>
      </c>
      <c r="E32" s="48" t="s">
        <v>163</v>
      </c>
    </row>
    <row r="33" spans="1:5" ht="13.5" customHeight="1">
      <c r="A33" s="72" t="s">
        <v>50</v>
      </c>
      <c r="B33" s="67"/>
      <c r="C33" s="73">
        <v>381150</v>
      </c>
      <c r="D33" s="73">
        <v>2261750</v>
      </c>
      <c r="E33" s="48" t="s">
        <v>164</v>
      </c>
    </row>
    <row r="34" spans="1:5" ht="13.5" customHeight="1">
      <c r="A34" s="72" t="s">
        <v>51</v>
      </c>
      <c r="B34" s="67"/>
      <c r="C34" s="73">
        <v>1531300</v>
      </c>
      <c r="D34" s="73">
        <v>16068790</v>
      </c>
      <c r="E34" s="48" t="s">
        <v>165</v>
      </c>
    </row>
    <row r="35" spans="1:5" ht="13.5" customHeight="1">
      <c r="A35" s="72" t="s">
        <v>52</v>
      </c>
      <c r="B35" s="67"/>
      <c r="C35" s="73">
        <v>50000</v>
      </c>
      <c r="D35" s="73">
        <v>576810</v>
      </c>
      <c r="E35" s="48" t="s">
        <v>166</v>
      </c>
    </row>
    <row r="36" spans="1:5" ht="13.5" customHeight="1">
      <c r="A36" s="72" t="s">
        <v>53</v>
      </c>
      <c r="B36" s="67"/>
      <c r="C36" s="73">
        <v>337000</v>
      </c>
      <c r="D36" s="73">
        <v>1805000</v>
      </c>
      <c r="E36" s="48" t="s">
        <v>167</v>
      </c>
    </row>
    <row r="37" spans="1:5" ht="13.5" customHeight="1">
      <c r="A37" s="72" t="s">
        <v>54</v>
      </c>
      <c r="B37" s="67"/>
      <c r="C37" s="73">
        <v>761550</v>
      </c>
      <c r="D37" s="73">
        <v>4641100</v>
      </c>
      <c r="E37" s="48" t="s">
        <v>168</v>
      </c>
    </row>
    <row r="38" spans="1:5" ht="13.5" customHeight="1">
      <c r="A38" s="72" t="s">
        <v>55</v>
      </c>
      <c r="B38" s="67"/>
      <c r="C38" s="73">
        <v>260390</v>
      </c>
      <c r="D38" s="73">
        <v>2415970</v>
      </c>
      <c r="E38" s="48" t="s">
        <v>169</v>
      </c>
    </row>
    <row r="39" spans="1:5" ht="13.5" customHeight="1">
      <c r="A39" s="72" t="s">
        <v>134</v>
      </c>
      <c r="B39" s="67"/>
      <c r="C39" s="73">
        <v>2000</v>
      </c>
      <c r="D39" s="73">
        <v>4000</v>
      </c>
      <c r="E39" s="48" t="s">
        <v>170</v>
      </c>
    </row>
    <row r="40" spans="1:5" ht="13.5" customHeight="1">
      <c r="A40" s="72" t="s">
        <v>56</v>
      </c>
      <c r="B40" s="67"/>
      <c r="C40" s="73">
        <v>950400</v>
      </c>
      <c r="D40" s="73">
        <v>1511840</v>
      </c>
      <c r="E40" s="48" t="s">
        <v>171</v>
      </c>
    </row>
    <row r="41" spans="1:5" ht="13.5" customHeight="1">
      <c r="A41" s="72" t="s">
        <v>57</v>
      </c>
      <c r="B41" s="67"/>
      <c r="C41" s="73">
        <v>938240</v>
      </c>
      <c r="D41" s="73">
        <v>5970720</v>
      </c>
      <c r="E41" s="48" t="s">
        <v>172</v>
      </c>
    </row>
    <row r="42" spans="1:5" ht="13.5" customHeight="1">
      <c r="A42" s="72" t="s">
        <v>67</v>
      </c>
      <c r="B42" s="67"/>
      <c r="C42" s="73">
        <v>0</v>
      </c>
      <c r="D42" s="73">
        <v>1820000</v>
      </c>
      <c r="E42" s="48"/>
    </row>
    <row r="43" spans="1:5" ht="13.5" customHeight="1">
      <c r="A43" s="72" t="s">
        <v>58</v>
      </c>
      <c r="B43" s="67"/>
      <c r="C43" s="73">
        <v>300000</v>
      </c>
      <c r="D43" s="73">
        <v>3343000</v>
      </c>
      <c r="E43" s="48" t="s">
        <v>173</v>
      </c>
    </row>
    <row r="44" spans="1:5" ht="13.5" customHeight="1">
      <c r="A44" s="72" t="s">
        <v>59</v>
      </c>
      <c r="B44" s="67"/>
      <c r="C44" s="73">
        <v>37200</v>
      </c>
      <c r="D44" s="73">
        <v>1751660</v>
      </c>
      <c r="E44" s="48" t="s">
        <v>174</v>
      </c>
    </row>
    <row r="45" spans="1:5" ht="13.5" customHeight="1">
      <c r="A45" s="71"/>
      <c r="B45" s="67"/>
      <c r="C45" s="74">
        <f>SUM(C13:C44)</f>
        <v>76768050</v>
      </c>
      <c r="D45" s="74">
        <f>SUM(D13:D44)</f>
        <v>348360749</v>
      </c>
      <c r="E45" s="67"/>
    </row>
    <row r="46" spans="1:5" ht="12" customHeight="1">
      <c r="A46" s="42" t="s">
        <v>135</v>
      </c>
      <c r="B46" s="35">
        <v>70000</v>
      </c>
      <c r="C46" s="38"/>
      <c r="D46" s="38"/>
      <c r="E46" s="6"/>
    </row>
    <row r="47" spans="1:5" ht="12" customHeight="1">
      <c r="A47" s="42" t="s">
        <v>136</v>
      </c>
      <c r="B47" s="35">
        <v>74435154</v>
      </c>
      <c r="C47" s="38"/>
      <c r="D47" s="38"/>
      <c r="E47" s="7"/>
    </row>
    <row r="48" spans="1:5" ht="12" customHeight="1">
      <c r="A48" s="42" t="s">
        <v>137</v>
      </c>
      <c r="B48" s="41"/>
      <c r="C48" s="39">
        <v>30000</v>
      </c>
      <c r="D48" s="40"/>
      <c r="E48" s="8"/>
    </row>
    <row r="49" spans="1:5" ht="12" customHeight="1">
      <c r="A49" s="42" t="s">
        <v>138</v>
      </c>
      <c r="B49" s="35"/>
      <c r="C49" s="35">
        <v>47002143</v>
      </c>
      <c r="D49" s="38"/>
      <c r="E49" s="9"/>
    </row>
    <row r="50" spans="1:5" ht="12" customHeight="1">
      <c r="A50" s="42" t="s">
        <v>148</v>
      </c>
      <c r="B50" s="38"/>
      <c r="C50" s="38">
        <v>4000000</v>
      </c>
      <c r="D50" s="38">
        <v>8000000</v>
      </c>
      <c r="E50" s="5"/>
    </row>
    <row r="51" spans="1:5" ht="12" customHeight="1">
      <c r="A51" s="42" t="s">
        <v>146</v>
      </c>
      <c r="B51" s="38"/>
      <c r="C51" s="38">
        <v>100000</v>
      </c>
      <c r="D51" s="38"/>
      <c r="E51" s="5"/>
    </row>
    <row r="52" spans="1:5" ht="12" customHeight="1">
      <c r="A52" s="42"/>
      <c r="B52" s="38">
        <v>275000</v>
      </c>
      <c r="C52" s="38"/>
      <c r="D52" s="38"/>
      <c r="E52" s="5"/>
    </row>
    <row r="53" spans="1:5" ht="12" customHeight="1">
      <c r="A53" s="47"/>
      <c r="B53" s="75">
        <f>SUM(B12:B52)</f>
        <v>127900193</v>
      </c>
      <c r="C53" s="75">
        <f>SUM(C45:C52)</f>
        <v>127900193</v>
      </c>
      <c r="D53" s="76"/>
      <c r="E53" s="77"/>
    </row>
    <row r="54" spans="1:5" ht="12" customHeight="1">
      <c r="A54" s="43" t="s">
        <v>139</v>
      </c>
      <c r="B54" s="34">
        <v>524406</v>
      </c>
      <c r="C54" s="34"/>
      <c r="D54" s="34">
        <v>19244886</v>
      </c>
      <c r="E54" s="6"/>
    </row>
    <row r="55" spans="1:5" ht="12" customHeight="1">
      <c r="A55" s="43" t="s">
        <v>140</v>
      </c>
      <c r="B55" s="34">
        <v>5322611</v>
      </c>
      <c r="C55" s="34">
        <v>200000</v>
      </c>
      <c r="D55" s="34">
        <v>74444272</v>
      </c>
      <c r="E55" s="45"/>
    </row>
    <row r="56" spans="1:5" ht="12" customHeight="1">
      <c r="A56" s="43" t="s">
        <v>147</v>
      </c>
      <c r="B56" s="34">
        <v>50305992</v>
      </c>
      <c r="C56" s="34"/>
      <c r="D56" s="36">
        <v>99281160</v>
      </c>
      <c r="E56" s="6" t="s">
        <v>176</v>
      </c>
    </row>
    <row r="57" spans="1:5" ht="12" customHeight="1">
      <c r="A57" s="43" t="s">
        <v>190</v>
      </c>
      <c r="B57" s="34"/>
      <c r="C57" s="34"/>
      <c r="D57" s="36">
        <v>84499470</v>
      </c>
      <c r="E57" s="6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topLeftCell="A19" zoomScale="150" zoomScaleNormal="150" workbookViewId="0">
      <selection activeCell="A7" sqref="A7:XFD18"/>
    </sheetView>
  </sheetViews>
  <sheetFormatPr defaultRowHeight="16.5"/>
  <cols>
    <col min="4" max="4" width="10.375" customWidth="1"/>
  </cols>
  <sheetData>
    <row r="1" spans="1:9" ht="17.25" thickBot="1"/>
    <row r="2" spans="1:9" ht="20.25" customHeight="1">
      <c r="A2" s="17" t="s">
        <v>93</v>
      </c>
      <c r="B2" s="18" t="s">
        <v>77</v>
      </c>
      <c r="C2" s="18" t="s">
        <v>78</v>
      </c>
      <c r="D2" s="18" t="s">
        <v>79</v>
      </c>
      <c r="E2" s="19" t="s">
        <v>80</v>
      </c>
      <c r="F2" s="17" t="s">
        <v>81</v>
      </c>
      <c r="G2" s="177">
        <v>84499470</v>
      </c>
      <c r="H2" s="178"/>
      <c r="I2" s="20" t="s">
        <v>82</v>
      </c>
    </row>
    <row r="3" spans="1:9" ht="23.25" customHeight="1">
      <c r="A3" s="21" t="s">
        <v>92</v>
      </c>
      <c r="B3" s="22">
        <v>2161670</v>
      </c>
      <c r="C3" s="23"/>
      <c r="D3" s="22">
        <v>18610480</v>
      </c>
      <c r="E3" s="24" t="s">
        <v>130</v>
      </c>
      <c r="F3" s="21" t="s">
        <v>83</v>
      </c>
      <c r="G3" s="179">
        <v>48975168</v>
      </c>
      <c r="H3" s="180"/>
      <c r="I3" s="181" t="s">
        <v>84</v>
      </c>
    </row>
    <row r="4" spans="1:9" ht="20.25" customHeight="1">
      <c r="A4" s="21" t="s">
        <v>85</v>
      </c>
      <c r="B4" s="25"/>
      <c r="C4" s="25">
        <v>200000</v>
      </c>
      <c r="D4" s="26">
        <v>67973778</v>
      </c>
      <c r="E4" s="27" t="s">
        <v>86</v>
      </c>
      <c r="F4" s="21" t="s">
        <v>87</v>
      </c>
      <c r="G4" s="179">
        <v>48000000</v>
      </c>
      <c r="H4" s="180"/>
      <c r="I4" s="181"/>
    </row>
    <row r="5" spans="1:9" ht="21.75" customHeight="1" thickBot="1">
      <c r="A5" s="28" t="s">
        <v>88</v>
      </c>
      <c r="B5" s="172">
        <v>270000</v>
      </c>
      <c r="C5" s="172"/>
      <c r="D5" s="29"/>
      <c r="E5" s="30"/>
      <c r="F5" s="28" t="s">
        <v>89</v>
      </c>
      <c r="G5" s="173">
        <v>37319434</v>
      </c>
      <c r="H5" s="174"/>
      <c r="I5" s="31" t="s">
        <v>90</v>
      </c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8" spans="1:9" ht="17.25" thickBot="1"/>
    <row r="9" spans="1:9" ht="17.25" thickBot="1">
      <c r="A9" s="63" t="s">
        <v>191</v>
      </c>
      <c r="B9" s="64" t="s">
        <v>192</v>
      </c>
      <c r="C9" s="64" t="s">
        <v>193</v>
      </c>
      <c r="D9" s="64" t="s">
        <v>194</v>
      </c>
      <c r="E9" s="65" t="s">
        <v>195</v>
      </c>
      <c r="F9" s="56" t="s">
        <v>196</v>
      </c>
      <c r="G9" s="51">
        <v>84499470</v>
      </c>
      <c r="H9" s="97" t="s">
        <v>197</v>
      </c>
    </row>
    <row r="10" spans="1:9" ht="17.25" thickTop="1">
      <c r="A10" s="61" t="s">
        <v>198</v>
      </c>
      <c r="B10" s="50">
        <v>150300</v>
      </c>
      <c r="C10" s="50"/>
      <c r="D10" s="50">
        <v>19395186</v>
      </c>
      <c r="E10" s="62"/>
      <c r="F10" s="57" t="s">
        <v>199</v>
      </c>
      <c r="G10" s="50">
        <v>99281160</v>
      </c>
      <c r="H10" s="175" t="s">
        <v>200</v>
      </c>
    </row>
    <row r="11" spans="1:9">
      <c r="A11" s="52" t="s">
        <v>201</v>
      </c>
      <c r="B11" s="50">
        <v>3490000</v>
      </c>
      <c r="C11" s="50">
        <v>200000</v>
      </c>
      <c r="D11" s="50">
        <v>77734272</v>
      </c>
      <c r="E11" s="59" t="s">
        <v>202</v>
      </c>
      <c r="F11" s="57" t="s">
        <v>203</v>
      </c>
      <c r="G11" s="98">
        <v>12000000</v>
      </c>
      <c r="H11" s="176"/>
    </row>
    <row r="12" spans="1:9" ht="17.25" thickBot="1">
      <c r="A12" s="53" t="s">
        <v>204</v>
      </c>
      <c r="B12" s="54">
        <v>216000</v>
      </c>
      <c r="C12" s="107">
        <v>216000</v>
      </c>
      <c r="D12" s="55"/>
      <c r="E12" s="60"/>
      <c r="F12" s="58" t="s">
        <v>205</v>
      </c>
      <c r="G12" s="100">
        <v>65365780</v>
      </c>
      <c r="H12" s="99" t="s">
        <v>206</v>
      </c>
    </row>
    <row r="15" spans="1:9">
      <c r="A15" s="42" t="s">
        <v>135</v>
      </c>
      <c r="B15" s="35">
        <v>70000</v>
      </c>
      <c r="C15" s="38"/>
      <c r="D15" s="38"/>
      <c r="E15" s="6"/>
    </row>
    <row r="16" spans="1:9">
      <c r="A16" s="42" t="s">
        <v>136</v>
      </c>
      <c r="B16" s="35">
        <v>74435154</v>
      </c>
      <c r="C16" s="38"/>
      <c r="D16" s="38"/>
      <c r="E16" s="7"/>
    </row>
    <row r="17" spans="1:5">
      <c r="A17" s="42" t="s">
        <v>137</v>
      </c>
      <c r="B17" s="41"/>
      <c r="C17" s="39">
        <v>30000</v>
      </c>
      <c r="D17" s="40"/>
      <c r="E17" s="8"/>
    </row>
    <row r="18" spans="1:5">
      <c r="A18" s="42" t="s">
        <v>138</v>
      </c>
      <c r="B18" s="35"/>
      <c r="D18" s="38"/>
      <c r="E18" s="9"/>
    </row>
    <row r="19" spans="1:5">
      <c r="A19" s="42" t="s">
        <v>148</v>
      </c>
      <c r="B19" s="38"/>
      <c r="C19" s="38">
        <v>4000000</v>
      </c>
      <c r="D19" s="38">
        <v>8000000</v>
      </c>
      <c r="E19" s="5"/>
    </row>
    <row r="20" spans="1:5">
      <c r="A20" s="42" t="s">
        <v>146</v>
      </c>
      <c r="B20" s="38"/>
      <c r="C20" s="38">
        <v>100000</v>
      </c>
      <c r="D20" s="38"/>
      <c r="E20" s="5"/>
    </row>
    <row r="21" spans="1:5">
      <c r="A21" s="42"/>
      <c r="B21" s="38">
        <v>275000</v>
      </c>
      <c r="C21" s="38"/>
      <c r="D21" s="38"/>
      <c r="E21" s="5"/>
    </row>
    <row r="22" spans="1:5">
      <c r="A22" s="47"/>
      <c r="B22" s="75" t="e">
        <f>SUM(#REF!)</f>
        <v>#REF!</v>
      </c>
      <c r="C22" s="75">
        <f>SUM(C14:C21)</f>
        <v>4130000</v>
      </c>
      <c r="D22" s="76"/>
      <c r="E22" s="77"/>
    </row>
    <row r="23" spans="1:5">
      <c r="A23" s="43" t="s">
        <v>139</v>
      </c>
      <c r="E23" s="6"/>
    </row>
    <row r="24" spans="1:5">
      <c r="A24" s="43" t="s">
        <v>140</v>
      </c>
      <c r="E24" s="45"/>
    </row>
    <row r="25" spans="1:5">
      <c r="A25" s="43" t="s">
        <v>147</v>
      </c>
      <c r="B25" s="34">
        <v>50305992</v>
      </c>
      <c r="C25" s="34"/>
      <c r="E25" s="6" t="s">
        <v>176</v>
      </c>
    </row>
    <row r="26" spans="1:5">
      <c r="A26" s="43" t="s">
        <v>190</v>
      </c>
      <c r="B26" s="34"/>
      <c r="C26" s="34"/>
      <c r="D26" s="36">
        <v>84499470</v>
      </c>
      <c r="E26" s="6"/>
    </row>
  </sheetData>
  <mergeCells count="7">
    <mergeCell ref="I3:I4"/>
    <mergeCell ref="G4:H4"/>
    <mergeCell ref="B5:C5"/>
    <mergeCell ref="G5:H5"/>
    <mergeCell ref="H10:H11"/>
    <mergeCell ref="G2:H2"/>
    <mergeCell ref="G3:H3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2" sqref="A2:E25"/>
    </sheetView>
  </sheetViews>
  <sheetFormatPr defaultRowHeight="16.5"/>
  <cols>
    <col min="1" max="1" width="3.875" customWidth="1"/>
    <col min="2" max="2" width="10.625" customWidth="1"/>
    <col min="3" max="3" width="13.875" customWidth="1"/>
    <col min="4" max="4" width="13.25" customWidth="1"/>
    <col min="5" max="5" width="14.75" customWidth="1"/>
  </cols>
  <sheetData>
    <row r="1" spans="1:5" ht="17.25" thickBot="1">
      <c r="A1" s="78"/>
      <c r="B1" s="79"/>
      <c r="C1" s="79"/>
      <c r="D1" s="79"/>
      <c r="E1" s="79"/>
    </row>
    <row r="2" spans="1:5" ht="14.25" customHeight="1">
      <c r="A2" s="82" t="s">
        <v>95</v>
      </c>
      <c r="B2" s="83" t="s">
        <v>96</v>
      </c>
      <c r="C2" s="83" t="s">
        <v>97</v>
      </c>
      <c r="D2" s="83" t="s">
        <v>98</v>
      </c>
      <c r="E2" s="84" t="s">
        <v>99</v>
      </c>
    </row>
    <row r="3" spans="1:5" ht="14.25" customHeight="1">
      <c r="A3" s="183" t="s">
        <v>100</v>
      </c>
      <c r="B3" s="85" t="s">
        <v>68</v>
      </c>
      <c r="C3" s="85" t="s">
        <v>101</v>
      </c>
      <c r="D3" s="85" t="s">
        <v>102</v>
      </c>
      <c r="E3" s="86" t="s">
        <v>105</v>
      </c>
    </row>
    <row r="4" spans="1:5" ht="14.25" customHeight="1">
      <c r="A4" s="184"/>
      <c r="B4" s="80" t="s">
        <v>69</v>
      </c>
      <c r="C4" s="80" t="s">
        <v>114</v>
      </c>
      <c r="D4" s="80" t="s">
        <v>103</v>
      </c>
      <c r="E4" s="87" t="s">
        <v>106</v>
      </c>
    </row>
    <row r="5" spans="1:5" ht="14.25" customHeight="1">
      <c r="A5" s="184"/>
      <c r="B5" s="81" t="s">
        <v>70</v>
      </c>
      <c r="C5" s="81" t="s">
        <v>115</v>
      </c>
      <c r="D5" s="81" t="s">
        <v>104</v>
      </c>
      <c r="E5" s="88" t="s">
        <v>107</v>
      </c>
    </row>
    <row r="6" spans="1:5" ht="14.25" customHeight="1">
      <c r="A6" s="184"/>
      <c r="B6" s="194" t="s">
        <v>186</v>
      </c>
      <c r="C6" s="188" t="s">
        <v>76</v>
      </c>
      <c r="D6" s="189"/>
      <c r="E6" s="190"/>
    </row>
    <row r="7" spans="1:5" ht="14.25" customHeight="1">
      <c r="A7" s="184"/>
      <c r="B7" s="195"/>
      <c r="C7" s="191" t="s">
        <v>108</v>
      </c>
      <c r="D7" s="192"/>
      <c r="E7" s="193"/>
    </row>
    <row r="8" spans="1:5" ht="14.25" customHeight="1">
      <c r="A8" s="184"/>
      <c r="B8" s="85" t="s">
        <v>109</v>
      </c>
      <c r="C8" s="188" t="s">
        <v>111</v>
      </c>
      <c r="D8" s="189"/>
      <c r="E8" s="190"/>
    </row>
    <row r="9" spans="1:5" ht="14.25" customHeight="1">
      <c r="A9" s="185"/>
      <c r="B9" s="81" t="s">
        <v>110</v>
      </c>
      <c r="C9" s="191" t="s">
        <v>112</v>
      </c>
      <c r="D9" s="192"/>
      <c r="E9" s="193"/>
    </row>
    <row r="10" spans="1:5" ht="14.25" customHeight="1">
      <c r="A10" s="183" t="s">
        <v>113</v>
      </c>
      <c r="B10" s="85" t="s">
        <v>68</v>
      </c>
      <c r="C10" s="85" t="s">
        <v>107</v>
      </c>
      <c r="D10" s="85" t="s">
        <v>116</v>
      </c>
      <c r="E10" s="86" t="s">
        <v>119</v>
      </c>
    </row>
    <row r="11" spans="1:5" ht="14.25" customHeight="1">
      <c r="A11" s="184"/>
      <c r="B11" s="80" t="s">
        <v>69</v>
      </c>
      <c r="C11" s="80" t="s">
        <v>178</v>
      </c>
      <c r="D11" s="80" t="s">
        <v>117</v>
      </c>
      <c r="E11" s="87" t="s">
        <v>103</v>
      </c>
    </row>
    <row r="12" spans="1:5" ht="14.25" customHeight="1">
      <c r="A12" s="185"/>
      <c r="B12" s="81" t="s">
        <v>70</v>
      </c>
      <c r="C12" s="81" t="s">
        <v>179</v>
      </c>
      <c r="D12" s="81" t="s">
        <v>118</v>
      </c>
      <c r="E12" s="88" t="s">
        <v>121</v>
      </c>
    </row>
    <row r="13" spans="1:5" ht="14.25" customHeight="1">
      <c r="A13" s="183" t="s">
        <v>122</v>
      </c>
      <c r="B13" s="85" t="s">
        <v>68</v>
      </c>
      <c r="C13" s="85" t="s">
        <v>101</v>
      </c>
      <c r="D13" s="85" t="s">
        <v>105</v>
      </c>
      <c r="E13" s="86" t="s">
        <v>125</v>
      </c>
    </row>
    <row r="14" spans="1:5" ht="14.25" customHeight="1">
      <c r="A14" s="184"/>
      <c r="B14" s="80" t="s">
        <v>69</v>
      </c>
      <c r="C14" s="80" t="s">
        <v>123</v>
      </c>
      <c r="D14" s="80" t="s">
        <v>106</v>
      </c>
      <c r="E14" s="87" t="s">
        <v>120</v>
      </c>
    </row>
    <row r="15" spans="1:5" ht="14.25" customHeight="1">
      <c r="A15" s="185"/>
      <c r="B15" s="81" t="s">
        <v>70</v>
      </c>
      <c r="C15" s="81" t="s">
        <v>180</v>
      </c>
      <c r="D15" s="81" t="s">
        <v>124</v>
      </c>
      <c r="E15" s="88" t="s">
        <v>126</v>
      </c>
    </row>
    <row r="16" spans="1:5" ht="14.25" customHeight="1">
      <c r="A16" s="183" t="s">
        <v>127</v>
      </c>
      <c r="B16" s="85" t="s">
        <v>68</v>
      </c>
      <c r="C16" s="85" t="s">
        <v>128</v>
      </c>
      <c r="D16" s="85" t="s">
        <v>119</v>
      </c>
      <c r="E16" s="86" t="s">
        <v>118</v>
      </c>
    </row>
    <row r="17" spans="1:5" ht="14.25" customHeight="1">
      <c r="A17" s="184"/>
      <c r="B17" s="80" t="s">
        <v>69</v>
      </c>
      <c r="C17" s="80" t="s">
        <v>181</v>
      </c>
      <c r="D17" s="80" t="s">
        <v>182</v>
      </c>
      <c r="E17" s="87" t="s">
        <v>116</v>
      </c>
    </row>
    <row r="18" spans="1:5" ht="14.25" customHeight="1">
      <c r="A18" s="185"/>
      <c r="B18" s="81" t="s">
        <v>70</v>
      </c>
      <c r="C18" s="81" t="s">
        <v>129</v>
      </c>
      <c r="D18" s="81" t="s">
        <v>179</v>
      </c>
      <c r="E18" s="88" t="s">
        <v>124</v>
      </c>
    </row>
    <row r="19" spans="1:5" ht="14.25" customHeight="1">
      <c r="A19" s="183" t="s">
        <v>183</v>
      </c>
      <c r="B19" s="85" t="s">
        <v>68</v>
      </c>
      <c r="C19" s="85" t="s">
        <v>184</v>
      </c>
      <c r="D19" s="85" t="s">
        <v>126</v>
      </c>
      <c r="E19" s="86" t="s">
        <v>102</v>
      </c>
    </row>
    <row r="20" spans="1:5" ht="14.25" customHeight="1">
      <c r="A20" s="184"/>
      <c r="B20" s="80" t="s">
        <v>69</v>
      </c>
      <c r="C20" s="80" t="s">
        <v>128</v>
      </c>
      <c r="D20" s="80" t="s">
        <v>125</v>
      </c>
      <c r="E20" s="87" t="s">
        <v>185</v>
      </c>
    </row>
    <row r="21" spans="1:5" ht="14.25" customHeight="1" thickBot="1">
      <c r="A21" s="186"/>
      <c r="B21" s="89" t="s">
        <v>70</v>
      </c>
      <c r="C21" s="89" t="s">
        <v>129</v>
      </c>
      <c r="D21" s="89" t="s">
        <v>107</v>
      </c>
      <c r="E21" s="90" t="s">
        <v>104</v>
      </c>
    </row>
    <row r="22" spans="1:5" ht="14.25" customHeight="1">
      <c r="A22" s="187" t="s">
        <v>187</v>
      </c>
      <c r="B22" s="187"/>
      <c r="C22" s="187"/>
      <c r="D22" s="187"/>
      <c r="E22" s="187"/>
    </row>
    <row r="23" spans="1:5" ht="14.25" customHeight="1">
      <c r="A23" s="182" t="s">
        <v>94</v>
      </c>
      <c r="B23" s="182"/>
      <c r="C23" s="182"/>
      <c r="D23" s="182"/>
      <c r="E23" s="182"/>
    </row>
    <row r="24" spans="1:5" ht="14.25" customHeight="1">
      <c r="A24" s="182" t="s">
        <v>188</v>
      </c>
      <c r="B24" s="182"/>
      <c r="C24" s="182"/>
      <c r="D24" s="182"/>
      <c r="E24" s="182"/>
    </row>
    <row r="25" spans="1:5" ht="14.25" customHeight="1">
      <c r="A25" s="182" t="s">
        <v>189</v>
      </c>
      <c r="B25" s="182"/>
      <c r="C25" s="182"/>
      <c r="D25" s="182"/>
      <c r="E25" s="182"/>
    </row>
  </sheetData>
  <mergeCells count="14">
    <mergeCell ref="C6:E6"/>
    <mergeCell ref="C7:E7"/>
    <mergeCell ref="A3:A9"/>
    <mergeCell ref="B6:B7"/>
    <mergeCell ref="C8:E8"/>
    <mergeCell ref="C9:E9"/>
    <mergeCell ref="A23:E23"/>
    <mergeCell ref="A24:E24"/>
    <mergeCell ref="A25:E25"/>
    <mergeCell ref="A10:A12"/>
    <mergeCell ref="A13:A15"/>
    <mergeCell ref="A16:A18"/>
    <mergeCell ref="A19:A21"/>
    <mergeCell ref="A22:E2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2" sqref="A2:E19"/>
    </sheetView>
  </sheetViews>
  <sheetFormatPr defaultRowHeight="16.5"/>
  <cols>
    <col min="1" max="1" width="6.125" customWidth="1"/>
    <col min="2" max="2" width="11.375" customWidth="1"/>
    <col min="3" max="3" width="14.75" customWidth="1"/>
    <col min="4" max="4" width="15.125" customWidth="1"/>
    <col min="5" max="5" width="14.625" customWidth="1"/>
    <col min="6" max="6" width="34" customWidth="1"/>
  </cols>
  <sheetData>
    <row r="1" spans="1:5" ht="17.25" thickBot="1">
      <c r="A1" s="78"/>
    </row>
    <row r="2" spans="1:5">
      <c r="A2" s="136" t="s">
        <v>95</v>
      </c>
      <c r="B2" s="137" t="s">
        <v>96</v>
      </c>
      <c r="C2" s="137" t="s">
        <v>97</v>
      </c>
      <c r="D2" s="137" t="s">
        <v>98</v>
      </c>
      <c r="E2" s="138" t="s">
        <v>99</v>
      </c>
    </row>
    <row r="3" spans="1:5" ht="21.75" customHeight="1">
      <c r="A3" s="198" t="s">
        <v>100</v>
      </c>
      <c r="B3" s="133" t="s">
        <v>68</v>
      </c>
      <c r="C3" s="133" t="s">
        <v>101</v>
      </c>
      <c r="D3" s="133" t="s">
        <v>102</v>
      </c>
      <c r="E3" s="139" t="s">
        <v>105</v>
      </c>
    </row>
    <row r="4" spans="1:5" ht="21.75" customHeight="1">
      <c r="A4" s="200"/>
      <c r="B4" s="134" t="s">
        <v>69</v>
      </c>
      <c r="C4" s="134" t="s">
        <v>114</v>
      </c>
      <c r="D4" s="134" t="s">
        <v>103</v>
      </c>
      <c r="E4" s="140" t="s">
        <v>106</v>
      </c>
    </row>
    <row r="5" spans="1:5" ht="21.75" customHeight="1">
      <c r="A5" s="200"/>
      <c r="B5" s="135" t="s">
        <v>70</v>
      </c>
      <c r="C5" s="135" t="s">
        <v>115</v>
      </c>
      <c r="D5" s="135" t="s">
        <v>104</v>
      </c>
      <c r="E5" s="141" t="s">
        <v>107</v>
      </c>
    </row>
    <row r="6" spans="1:5" ht="16.5" customHeight="1">
      <c r="A6" s="200"/>
      <c r="B6" s="133" t="s">
        <v>301</v>
      </c>
      <c r="C6" s="202" t="s">
        <v>76</v>
      </c>
      <c r="D6" s="203"/>
      <c r="E6" s="204"/>
    </row>
    <row r="7" spans="1:5" ht="16.5" customHeight="1">
      <c r="A7" s="200"/>
      <c r="B7" s="134" t="s">
        <v>293</v>
      </c>
      <c r="C7" s="205" t="s">
        <v>108</v>
      </c>
      <c r="D7" s="206"/>
      <c r="E7" s="207"/>
    </row>
    <row r="8" spans="1:5" ht="16.5" customHeight="1">
      <c r="A8" s="200"/>
      <c r="B8" s="135" t="s">
        <v>294</v>
      </c>
      <c r="C8" s="208"/>
      <c r="D8" s="209"/>
      <c r="E8" s="210"/>
    </row>
    <row r="9" spans="1:5" ht="21.75" customHeight="1">
      <c r="A9" s="200"/>
      <c r="B9" s="133" t="s">
        <v>109</v>
      </c>
      <c r="C9" s="202" t="s">
        <v>296</v>
      </c>
      <c r="D9" s="203"/>
      <c r="E9" s="204"/>
    </row>
    <row r="10" spans="1:5" ht="21.75" customHeight="1">
      <c r="A10" s="201"/>
      <c r="B10" s="135" t="s">
        <v>295</v>
      </c>
      <c r="C10" s="211" t="s">
        <v>297</v>
      </c>
      <c r="D10" s="212"/>
      <c r="E10" s="213"/>
    </row>
    <row r="11" spans="1:5" ht="21.75" customHeight="1">
      <c r="A11" s="198" t="s">
        <v>113</v>
      </c>
      <c r="B11" s="133" t="s">
        <v>68</v>
      </c>
      <c r="C11" s="133" t="s">
        <v>107</v>
      </c>
      <c r="D11" s="133" t="s">
        <v>116</v>
      </c>
      <c r="E11" s="139" t="s">
        <v>119</v>
      </c>
    </row>
    <row r="12" spans="1:5" ht="21.75" customHeight="1">
      <c r="A12" s="200"/>
      <c r="B12" s="134" t="s">
        <v>69</v>
      </c>
      <c r="C12" s="134" t="s">
        <v>302</v>
      </c>
      <c r="D12" s="134" t="s">
        <v>117</v>
      </c>
      <c r="E12" s="140" t="s">
        <v>103</v>
      </c>
    </row>
    <row r="13" spans="1:5" ht="21.75" customHeight="1">
      <c r="A13" s="201"/>
      <c r="B13" s="135" t="s">
        <v>70</v>
      </c>
      <c r="C13" s="135" t="s">
        <v>303</v>
      </c>
      <c r="D13" s="135" t="s">
        <v>118</v>
      </c>
      <c r="E13" s="141" t="s">
        <v>121</v>
      </c>
    </row>
    <row r="14" spans="1:5" ht="21.75" customHeight="1">
      <c r="A14" s="198" t="s">
        <v>122</v>
      </c>
      <c r="B14" s="133" t="s">
        <v>68</v>
      </c>
      <c r="C14" s="133" t="s">
        <v>298</v>
      </c>
      <c r="D14" s="133" t="s">
        <v>105</v>
      </c>
      <c r="E14" s="139" t="s">
        <v>125</v>
      </c>
    </row>
    <row r="15" spans="1:5" ht="21.75" customHeight="1">
      <c r="A15" s="200"/>
      <c r="B15" s="134" t="s">
        <v>69</v>
      </c>
      <c r="C15" s="134" t="s">
        <v>123</v>
      </c>
      <c r="D15" s="134" t="s">
        <v>106</v>
      </c>
      <c r="E15" s="140" t="s">
        <v>120</v>
      </c>
    </row>
    <row r="16" spans="1:5" ht="21.75" customHeight="1">
      <c r="A16" s="201"/>
      <c r="B16" s="135" t="s">
        <v>70</v>
      </c>
      <c r="C16" s="135" t="s">
        <v>304</v>
      </c>
      <c r="D16" s="135" t="s">
        <v>124</v>
      </c>
      <c r="E16" s="141" t="s">
        <v>126</v>
      </c>
    </row>
    <row r="17" spans="1:5" ht="21.75" customHeight="1">
      <c r="A17" s="198" t="s">
        <v>127</v>
      </c>
      <c r="B17" s="133" t="s">
        <v>68</v>
      </c>
      <c r="C17" s="133" t="s">
        <v>116</v>
      </c>
      <c r="D17" s="133" t="s">
        <v>119</v>
      </c>
      <c r="E17" s="139" t="s">
        <v>300</v>
      </c>
    </row>
    <row r="18" spans="1:5" ht="21.75" customHeight="1" thickBot="1">
      <c r="A18" s="199"/>
      <c r="B18" s="142" t="s">
        <v>69</v>
      </c>
      <c r="C18" s="142" t="s">
        <v>299</v>
      </c>
      <c r="D18" s="142" t="s">
        <v>305</v>
      </c>
      <c r="E18" s="143" t="s">
        <v>128</v>
      </c>
    </row>
    <row r="19" spans="1:5" ht="27.75" customHeight="1">
      <c r="A19" s="196" t="s">
        <v>308</v>
      </c>
      <c r="B19" s="197"/>
      <c r="C19" s="197"/>
      <c r="D19" s="197"/>
      <c r="E19" s="197"/>
    </row>
  </sheetData>
  <mergeCells count="10">
    <mergeCell ref="A19:E19"/>
    <mergeCell ref="A17:A18"/>
    <mergeCell ref="A3:A10"/>
    <mergeCell ref="C6:E6"/>
    <mergeCell ref="C7:E7"/>
    <mergeCell ref="C8:E8"/>
    <mergeCell ref="C9:E9"/>
    <mergeCell ref="C10:E10"/>
    <mergeCell ref="A11:A13"/>
    <mergeCell ref="A14:A16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6.5"/>
  <cols>
    <col min="1" max="1" width="13.125" style="33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2011-08-09T00:30:23Z</cp:lastPrinted>
  <dcterms:created xsi:type="dcterms:W3CDTF">2011-02-02T00:54:59Z</dcterms:created>
  <dcterms:modified xsi:type="dcterms:W3CDTF">2011-08-10T01:45:36Z</dcterms:modified>
</cp:coreProperties>
</file>