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B17" i="3"/>
  <c r="B59" s="1"/>
  <c r="E18" i="2"/>
  <c r="B9"/>
  <c r="C52" i="3"/>
  <c r="C59" s="1"/>
  <c r="D17"/>
  <c r="D52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57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<sst xmlns="http://schemas.openxmlformats.org/spreadsheetml/2006/main" count="456" uniqueCount="295">
  <si>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</si>
  <si>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</si>
  <si>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</si>
  <si>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</si>
  <si>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</si>
  <si>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</si>
  <si>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</si>
  <si>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</si>
  <si>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</si>
  <si>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</si>
  <si>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</si>
  <si>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</si>
  <si>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</si>
  <si>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</si>
  <si>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</si>
  <si>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</si>
  <si>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</si>
  <si>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</si>
  <si>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</si>
  <si>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</si>
  <si>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</si>
  <si>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</si>
  <si>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</si>
  <si>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</si>
  <si>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</si>
  <si>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</si>
  <si>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</si>
  <si>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</si>
  <si>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</si>
  <si>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</si>
  <si>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</si>
  <si>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</si>
  <si>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</si>
  <si>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</si>
  <si>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</si>
  <si>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</si>
  <si>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</si>
  <si>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</si>
  <si>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</si>
  <si>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</si>
  <si>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</si>
  <si>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</si>
  <si>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</si>
  <si>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</si>
  <si>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</si>
  <si>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</si>
  <si>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</si>
  <si>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</si>
  <si>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</si>
  <si>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</si>
  <si>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</si>
  <si>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</si>
  <si>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</si>
  <si>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</si>
  <si>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</si>
  <si>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</si>
  <si>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</si>
  <si>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</si>
  <si>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</si>
  <si>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</si>
  <si>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</si>
  <si>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</si>
  <si>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</si>
  <si>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</si>
  <si>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</si>
  <si>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</si>
  <si>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</si>
  <si>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</si>
  <si>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</si>
  <si>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</si>
  <si>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</si>
  <si>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</si>
  <si>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</si>
  <si>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</si>
  <si>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</si>
  <si>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</si>
  <si>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</si>
  <si>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</si>
  <si>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</si>
  <si>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</si>
  <si>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</si>
  <si>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</si>
  <si>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</si>
  <si>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</si>
  <si>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</si>
  <si>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</si>
  <si>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</si>
  <si>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</si>
  <si>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</si>
  <si>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</si>
  <si>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</si>
  <si>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차명희 안나</t>
  </si>
  <si>
    <t>권미광 엘리사벳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</si>
  <si>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</si>
  <si>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</si>
  <si>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</si>
  <si>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</si>
  <si>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</si>
  <si>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</si>
  <si>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</si>
  <si>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</si>
  <si>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</si>
  <si>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</si>
  <si>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</si>
  <si>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</si>
  <si>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</si>
  <si>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</si>
  <si>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</si>
  <si>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</si>
  <si>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</si>
  <si>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</si>
  <si>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</si>
  <si>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</si>
  <si>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</si>
  <si>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</si>
  <si>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</si>
  <si>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</si>
  <si>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</si>
  <si>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</si>
  <si>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</si>
  <si>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</si>
  <si>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</si>
  <si>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</si>
  <si>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</si>
  <si>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</si>
  <si>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</si>
  <si>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</si>
  <si>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</si>
  <si>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</si>
  <si>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</si>
  <si>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</si>
  <si>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</si>
  <si>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</si>
  <si>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</si>
  <si>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</si>
  <si>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</si>
  <si>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</si>
  <si>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</si>
  <si>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</si>
  <si>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</si>
  <si>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</si>
  <si>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</si>
  <si>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</si>
  <si>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</si>
  <si>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</si>
  <si>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</si>
  <si>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</si>
  <si>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</si>
  <si>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</si>
  <si>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</si>
  <si>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</si>
  <si>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</si>
  <si>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</si>
  <si>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</si>
  <si>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</si>
  <si>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</si>
  <si>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</si>
  <si>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고금애 아나스타샤</t>
  </si>
  <si>
    <t>특별예금</t>
    <phoneticPr fontId="3" type="noConversion"/>
  </si>
  <si>
    <t xml:space="preserve">    성물판매</t>
  </si>
  <si>
    <t>수입계정</t>
    <phoneticPr fontId="1" type="noConversion"/>
  </si>
  <si>
    <t xml:space="preserve">    퇴직급여충당금전입액</t>
  </si>
  <si>
    <t>특 전(19시)</t>
  </si>
  <si>
    <t>교 중(11시)</t>
  </si>
  <si>
    <t>차종만 율리아노</t>
  </si>
  <si>
    <t>조수자 라파엘</t>
  </si>
  <si>
    <t>서정문베르나르도</t>
  </si>
  <si>
    <t>**4/21(09시) 해설-김정미 엘리나</t>
  </si>
  <si>
    <t>1독서-연점숙 뮤리엘</t>
  </si>
  <si>
    <t>2독서-황영원 보니파시오</t>
  </si>
  <si>
    <t>연점숙 뮤리엘</t>
  </si>
  <si>
    <t>황영원보니파시오</t>
  </si>
  <si>
    <t xml:space="preserve">새 벽(06시) </t>
  </si>
  <si>
    <t>단체보조비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</si>
  <si>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</si>
  <si>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</si>
  <si>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</si>
  <si>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</si>
  <si>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</si>
  <si>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</si>
  <si>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</si>
  <si>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</si>
  <si>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수입계</t>
    <phoneticPr fontId="1" type="noConversion"/>
  </si>
  <si>
    <t>지   출</t>
    <phoneticPr fontId="1" type="noConversion"/>
  </si>
  <si>
    <t>제전비</t>
    <phoneticPr fontId="1" type="noConversion"/>
  </si>
  <si>
    <t>전교비</t>
    <phoneticPr fontId="1" type="noConversion"/>
  </si>
  <si>
    <t>사제생활비외</t>
    <phoneticPr fontId="1" type="noConversion"/>
  </si>
  <si>
    <t>수녀생활비외</t>
    <phoneticPr fontId="1" type="noConversion"/>
  </si>
  <si>
    <t>주일학교운영비</t>
    <phoneticPr fontId="1" type="noConversion"/>
  </si>
  <si>
    <t xml:space="preserve"> 평화방송,
 통일기금</t>
    <phoneticPr fontId="1" type="noConversion"/>
  </si>
  <si>
    <t>지출계</t>
    <phoneticPr fontId="1" type="noConversion"/>
  </si>
  <si>
    <t>2명</t>
    <phoneticPr fontId="1" type="noConversion"/>
  </si>
  <si>
    <t xml:space="preserve">    사제교육비</t>
  </si>
  <si>
    <t xml:space="preserve">    직원교육비</t>
  </si>
  <si>
    <t xml:space="preserve">    조경비</t>
  </si>
  <si>
    <t>4월 수지보고</t>
    <phoneticPr fontId="1" type="noConversion"/>
  </si>
  <si>
    <t>과  목</t>
    <phoneticPr fontId="1" type="noConversion"/>
  </si>
  <si>
    <t>합계</t>
    <phoneticPr fontId="1" type="noConversion"/>
  </si>
  <si>
    <t>내역</t>
    <phoneticPr fontId="1" type="noConversion"/>
  </si>
  <si>
    <t>전월이월(현금)</t>
    <phoneticPr fontId="1" type="noConversion"/>
  </si>
  <si>
    <t>정기적금(시설)</t>
    <phoneticPr fontId="3" type="noConversion"/>
  </si>
  <si>
    <t>기타예금(적공,장학)</t>
    <phoneticPr fontId="1" type="noConversion"/>
  </si>
  <si>
    <t>366건</t>
    <phoneticPr fontId="1" type="noConversion"/>
  </si>
  <si>
    <t>부활제2주일~부활제5주일</t>
    <phoneticPr fontId="1" type="noConversion"/>
  </si>
  <si>
    <t>13건</t>
    <phoneticPr fontId="1" type="noConversion"/>
  </si>
  <si>
    <t>적공</t>
    <phoneticPr fontId="1" type="noConversion"/>
  </si>
  <si>
    <t>성소52만,장학78만</t>
    <phoneticPr fontId="1" type="noConversion"/>
  </si>
  <si>
    <t>성소주일2차헌금</t>
    <phoneticPr fontId="1" type="noConversion"/>
  </si>
  <si>
    <t>혼인음식장소사용료 2건</t>
    <phoneticPr fontId="1" type="noConversion"/>
  </si>
  <si>
    <t>성모꽃봉헌10만, 상가찬조10만</t>
    <phoneticPr fontId="1" type="noConversion"/>
  </si>
  <si>
    <t>혼인2건</t>
    <phoneticPr fontId="1" type="noConversion"/>
  </si>
  <si>
    <t>주보66.7만/커피14.9</t>
    <phoneticPr fontId="1" type="noConversion"/>
  </si>
  <si>
    <t>쌍투스42만/엠마우스70만/성지대학130만/생명가정5만/청년복사48.8만/청년성서39만/제대회4만/아뉴스10.5만/글로리아12.8만/청년봉사6만/청년사목45만/구반장68만/전례단40만/길잡이9.1만/지휘자,반주자220만/청년교리150만</t>
    <phoneticPr fontId="1" type="noConversion"/>
  </si>
  <si>
    <t>유초등부104만/중고등부28.5만</t>
    <phoneticPr fontId="1" type="noConversion"/>
  </si>
  <si>
    <t>성지개발 교구송금, 성소주일2차 교구송금</t>
    <phoneticPr fontId="1" type="noConversion"/>
  </si>
  <si>
    <t>사무장,사무원 연수</t>
    <phoneticPr fontId="1" type="noConversion"/>
  </si>
  <si>
    <t>성소후원회 입금52만/보좌신부10만</t>
    <phoneticPr fontId="1" type="noConversion"/>
  </si>
  <si>
    <t>3명</t>
    <phoneticPr fontId="1" type="noConversion"/>
  </si>
  <si>
    <t>사순저금통 교구송금148.3만/무료양로원50만/노동사목50만/연령회10만</t>
    <phoneticPr fontId="1" type="noConversion"/>
  </si>
  <si>
    <t>프린터잉크</t>
    <phoneticPr fontId="1" type="noConversion"/>
  </si>
  <si>
    <t>화장지,종이컵,쓰레기봉투</t>
    <phoneticPr fontId="1" type="noConversion"/>
  </si>
  <si>
    <t>도시가스152.5만/전기140만</t>
    <phoneticPr fontId="1" type="noConversion"/>
  </si>
  <si>
    <t>정기검사</t>
    <phoneticPr fontId="1" type="noConversion"/>
  </si>
  <si>
    <t>복사기,정수기</t>
    <phoneticPr fontId="1" type="noConversion"/>
  </si>
  <si>
    <t>청소,승강기,전기안전,세콤</t>
    <phoneticPr fontId="1" type="noConversion"/>
  </si>
  <si>
    <t>전화,웹하드,케이블,인터넷</t>
    <phoneticPr fontId="1" type="noConversion"/>
  </si>
  <si>
    <t>건강보험,연금,고용보험</t>
    <phoneticPr fontId="1" type="noConversion"/>
  </si>
  <si>
    <t>마당 잔디</t>
    <phoneticPr fontId="1" type="noConversion"/>
  </si>
  <si>
    <t>정화조84.9만/관리소품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</si>
  <si>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</si>
  <si>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</si>
  <si>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</si>
  <si>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</si>
  <si>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성소후원금</t>
    <phoneticPr fontId="1" type="noConversion"/>
  </si>
  <si>
    <t>사회복지후원금</t>
    <phoneticPr fontId="1" type="noConversion"/>
  </si>
  <si>
    <t>기타후원금</t>
    <phoneticPr fontId="1" type="noConversion"/>
  </si>
  <si>
    <t>특별헌금</t>
    <phoneticPr fontId="1" type="noConversion"/>
  </si>
  <si>
    <t>기타목적헌금</t>
    <phoneticPr fontId="1" type="noConversion"/>
  </si>
  <si>
    <t>기부금</t>
    <phoneticPr fontId="1" type="noConversion"/>
  </si>
  <si>
    <t>기타기부금</t>
    <phoneticPr fontId="1" type="noConversion"/>
  </si>
  <si>
    <t>성물판매</t>
    <phoneticPr fontId="1" type="noConversion"/>
  </si>
  <si>
    <t>혼배,장례</t>
    <phoneticPr fontId="1" type="noConversion"/>
  </si>
  <si>
    <t>이자수입</t>
    <phoneticPr fontId="1" type="noConversion"/>
  </si>
  <si>
    <t>제전비</t>
    <phoneticPr fontId="1" type="noConversion"/>
  </si>
  <si>
    <t>전교비</t>
    <phoneticPr fontId="1" type="noConversion"/>
  </si>
  <si>
    <t>단체보조비</t>
    <phoneticPr fontId="1" type="noConversion"/>
  </si>
  <si>
    <t>주일학교운영비</t>
    <phoneticPr fontId="1" type="noConversion"/>
  </si>
  <si>
    <t>사제생활비</t>
    <phoneticPr fontId="1" type="noConversion"/>
  </si>
  <si>
    <t>사제성무활동비</t>
    <phoneticPr fontId="1" type="noConversion"/>
  </si>
  <si>
    <t>수녀생활비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</si>
  <si>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</si>
  <si>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</si>
  <si>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</si>
  <si>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사제교육비</t>
    <phoneticPr fontId="1" type="noConversion"/>
  </si>
  <si>
    <t>신자피정교육비</t>
    <phoneticPr fontId="1" type="noConversion"/>
  </si>
  <si>
    <t>직원교육비</t>
    <phoneticPr fontId="1" type="noConversion"/>
  </si>
  <si>
    <t>성소개발비</t>
    <phoneticPr fontId="1" type="noConversion"/>
  </si>
  <si>
    <t>신학생후원비</t>
    <phoneticPr fontId="1" type="noConversion"/>
  </si>
  <si>
    <t>자선찬조비</t>
    <phoneticPr fontId="1" type="noConversion"/>
  </si>
  <si>
    <t>급여</t>
    <phoneticPr fontId="1" type="noConversion"/>
  </si>
  <si>
    <t>상여수당</t>
    <phoneticPr fontId="1" type="noConversion"/>
  </si>
  <si>
    <t>퇴직급여충당금전입액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</si>
  <si>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</si>
  <si>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</si>
  <si>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</si>
  <si>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</si>
  <si>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</si>
  <si>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</si>
  <si>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</si>
  <si>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</si>
  <si>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수수료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</si>
  <si>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</si>
  <si>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</si>
  <si>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</si>
  <si>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조경비</t>
    <phoneticPr fontId="1" type="noConversion"/>
  </si>
  <si>
    <t>잡지출</t>
    <phoneticPr fontId="1" type="noConversion"/>
  </si>
  <si>
    <t>성령칠은 뽑기 재료4만/성모꽃 제대회 입금</t>
    <phoneticPr fontId="1" type="noConversion"/>
  </si>
  <si>
    <t xml:space="preserve">                   ◈4월 전입◈   </t>
    <phoneticPr fontId="3" type="noConversion"/>
  </si>
  <si>
    <t>강경수 토마스A</t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</si>
  <si>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</si>
  <si>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고금애</t>
    </r>
    <r>
      <rPr>
        <sz val="8"/>
        <color rgb="FF000000"/>
        <rFont val="HY강M"/>
        <family val="1"/>
        <charset val="129"/>
      </rPr>
      <t xml:space="preserve"> 아나스타샤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</si>
  <si>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</si>
  <si>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 xml:space="preserve">           ◈5월 전례봉사 배정표 ◈   </t>
    <phoneticPr fontId="3" type="noConversion"/>
  </si>
  <si>
    <t>2013년 4월 수지보고</t>
    <phoneticPr fontId="1" type="noConversion"/>
  </si>
  <si>
    <t>기부금</t>
    <phoneticPr fontId="1" type="noConversion"/>
  </si>
  <si>
    <t>혼인음식장소사용료 2건,성모꽃봉헌10만, 상가찬조10만</t>
    <phoneticPr fontId="1" type="noConversion"/>
  </si>
  <si>
    <t>혼인2건</t>
    <phoneticPr fontId="1" type="noConversion"/>
  </si>
  <si>
    <t>주임,보좌 (사제연수비 포함)</t>
    <phoneticPr fontId="1" type="noConversion"/>
  </si>
  <si>
    <t>교구납부금</t>
    <phoneticPr fontId="1" type="noConversion"/>
  </si>
  <si>
    <t>사무장외3명</t>
    <phoneticPr fontId="1" type="noConversion"/>
  </si>
  <si>
    <t>2013년247,027,000</t>
    <phoneticPr fontId="1" type="noConversion"/>
  </si>
  <si>
    <t>평화방송1,644만/통일기금3,000만 남음</t>
    <phoneticPr fontId="1" type="noConversion"/>
  </si>
  <si>
    <t>사순저금통 교구송금148.3만/무료양로원50만/
노동사목50만/연령회10만</t>
    <phoneticPr fontId="1" type="noConversion"/>
  </si>
  <si>
    <t>신학생,보좌40만</t>
    <phoneticPr fontId="3" type="noConversion"/>
  </si>
  <si>
    <t>쌍투스42만/엠마우스70만/성지대학130만/생명가정5만/
청년복사48.8만/청년성서39만/제대회4만/아뉴스10.5만/
글로리아12.8만/청년봉사6만/청년사목45만/구반장68만/전례단40만/길잡이9.1만/지휘자,반주자220만/청년교리150만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</si>
</sst>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rgb="FF000000"/>
      <name val="HY강M"/>
      <family val="1"/>
      <charset val="129"/>
    </font>
    <font>
      <sz val="9"/>
      <color indexed="14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9"/>
      <color rgb="FF000000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6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176" fontId="4" fillId="6" borderId="0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176" fontId="30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176" fontId="30" fillId="2" borderId="39" xfId="0" applyNumberFormat="1" applyFont="1" applyFill="1" applyBorder="1" applyAlignment="1" applyProtection="1">
      <alignment horizontal="center" vertical="center"/>
    </xf>
    <xf numFmtId="176" fontId="13" fillId="7" borderId="39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176" fontId="35" fillId="0" borderId="1" xfId="0" applyNumberFormat="1" applyFont="1" applyFill="1" applyBorder="1" applyAlignment="1" applyProtection="1">
      <alignment horizontal="right" vertical="top"/>
    </xf>
    <xf numFmtId="0" fontId="29" fillId="0" borderId="38" xfId="0" applyFont="1" applyBorder="1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17" xfId="0" applyNumberFormat="1" applyFont="1" applyFill="1" applyBorder="1" applyAlignment="1" applyProtection="1">
      <alignment horizontal="right" vertical="center"/>
    </xf>
    <xf numFmtId="176" fontId="30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/>
    </xf>
    <xf numFmtId="176" fontId="16" fillId="0" borderId="13" xfId="0" applyNumberFormat="1" applyFont="1" applyFill="1" applyBorder="1" applyAlignment="1" applyProtection="1">
      <alignment horizontal="left" vertical="center"/>
    </xf>
    <xf numFmtId="0" fontId="22" fillId="0" borderId="13" xfId="0" applyFont="1" applyBorder="1" applyAlignment="1">
      <alignment horizontal="left" vertical="center"/>
    </xf>
    <xf numFmtId="176" fontId="30" fillId="4" borderId="10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left" vertical="top"/>
    </xf>
    <xf numFmtId="176" fontId="16" fillId="4" borderId="6" xfId="0" applyNumberFormat="1" applyFont="1" applyFill="1" applyBorder="1" applyAlignment="1" applyProtection="1">
      <alignment horizontal="left" vertical="top"/>
    </xf>
    <xf numFmtId="176" fontId="16" fillId="4" borderId="1" xfId="0" applyNumberFormat="1" applyFont="1" applyFill="1" applyBorder="1" applyAlignment="1" applyProtection="1">
      <alignment horizontal="right" vertical="top"/>
    </xf>
    <xf numFmtId="0" fontId="28" fillId="0" borderId="13" xfId="0" applyFont="1" applyBorder="1" applyAlignment="1">
      <alignment horizontal="left" vertical="center" wrapText="1"/>
    </xf>
    <xf numFmtId="176" fontId="14" fillId="0" borderId="52" xfId="0" applyNumberFormat="1" applyFont="1" applyFill="1" applyBorder="1" applyAlignment="1" applyProtection="1">
      <alignment horizontal="center" vertical="center"/>
    </xf>
    <xf numFmtId="0" fontId="39" fillId="0" borderId="23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left" vertical="center"/>
    </xf>
    <xf numFmtId="176" fontId="37" fillId="2" borderId="60" xfId="0" applyNumberFormat="1" applyFont="1" applyFill="1" applyBorder="1" applyAlignment="1" applyProtection="1">
      <alignment horizontal="center" vertical="center"/>
    </xf>
    <xf numFmtId="176" fontId="38" fillId="0" borderId="62" xfId="0" applyNumberFormat="1" applyFont="1" applyFill="1" applyBorder="1" applyAlignment="1" applyProtection="1">
      <alignment horizontal="right" vertical="top"/>
    </xf>
    <xf numFmtId="176" fontId="38" fillId="0" borderId="62" xfId="0" applyNumberFormat="1" applyFont="1" applyFill="1" applyBorder="1" applyAlignment="1" applyProtection="1">
      <alignment horizontal="left" vertical="top"/>
    </xf>
    <xf numFmtId="176" fontId="11" fillId="0" borderId="62" xfId="0" applyNumberFormat="1" applyFont="1" applyFill="1" applyBorder="1" applyAlignment="1" applyProtection="1">
      <alignment horizontal="right" vertical="top"/>
    </xf>
    <xf numFmtId="176" fontId="11" fillId="0" borderId="62" xfId="0" applyNumberFormat="1" applyFont="1" applyFill="1" applyBorder="1" applyAlignment="1" applyProtection="1">
      <alignment horizontal="left" vertical="top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176" fontId="14" fillId="0" borderId="6" xfId="0" applyNumberFormat="1" applyFont="1" applyFill="1" applyBorder="1" applyAlignment="1" applyProtection="1">
      <alignment horizontal="left" vertical="top"/>
    </xf>
    <xf numFmtId="0" fontId="39" fillId="0" borderId="23" xfId="0" applyFont="1" applyBorder="1" applyAlignment="1">
      <alignment horizontal="justify" vertical="center" wrapText="1"/>
    </xf>
    <xf numFmtId="0" fontId="39" fillId="0" borderId="24" xfId="0" applyFont="1" applyBorder="1" applyAlignment="1">
      <alignment horizontal="justify" vertical="center" wrapText="1"/>
    </xf>
    <xf numFmtId="0" fontId="39" fillId="0" borderId="25" xfId="0" applyFont="1" applyBorder="1" applyAlignment="1">
      <alignment horizontal="justify" vertical="center" wrapText="1"/>
    </xf>
    <xf numFmtId="0" fontId="39" fillId="0" borderId="63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46" xfId="0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7" fillId="2" borderId="56" xfId="0" applyNumberFormat="1" applyFont="1" applyFill="1" applyBorder="1" applyAlignment="1" applyProtection="1">
      <alignment horizontal="center" vertical="center"/>
    </xf>
    <xf numFmtId="176" fontId="37" fillId="2" borderId="57" xfId="0" applyNumberFormat="1" applyFont="1" applyFill="1" applyBorder="1" applyAlignment="1" applyProtection="1">
      <alignment horizontal="center" vertical="center"/>
    </xf>
    <xf numFmtId="176" fontId="37" fillId="2" borderId="58" xfId="0" applyNumberFormat="1" applyFont="1" applyFill="1" applyBorder="1" applyAlignment="1" applyProtection="1">
      <alignment horizontal="center" vertical="center"/>
    </xf>
    <xf numFmtId="176" fontId="37" fillId="2" borderId="59" xfId="0" applyNumberFormat="1" applyFont="1" applyFill="1" applyBorder="1" applyAlignment="1" applyProtection="1">
      <alignment horizontal="center" vertical="center"/>
    </xf>
    <xf numFmtId="176" fontId="37" fillId="2" borderId="61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0" fontId="39" fillId="0" borderId="55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178" fontId="39" fillId="0" borderId="29" xfId="0" applyNumberFormat="1" applyFont="1" applyBorder="1" applyAlignment="1">
      <alignment horizontal="center" vertical="center" wrapText="1"/>
    </xf>
    <xf numFmtId="178" fontId="39" fillId="0" borderId="31" xfId="0" applyNumberFormat="1" applyFont="1" applyBorder="1" applyAlignment="1">
      <alignment horizontal="center" vertical="center" wrapText="1"/>
    </xf>
    <xf numFmtId="178" fontId="39" fillId="0" borderId="35" xfId="0" applyNumberFormat="1" applyFont="1" applyBorder="1" applyAlignment="1">
      <alignment horizontal="center" vertical="center" wrapText="1"/>
    </xf>
    <xf numFmtId="178" fontId="39" fillId="0" borderId="33" xfId="0" applyNumberFormat="1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178" fontId="39" fillId="0" borderId="23" xfId="0" applyNumberFormat="1" applyFont="1" applyBorder="1" applyAlignment="1">
      <alignment horizontal="justify" vertical="center" wrapText="1"/>
    </xf>
    <xf numFmtId="178" fontId="39" fillId="0" borderId="24" xfId="0" applyNumberFormat="1" applyFont="1" applyBorder="1" applyAlignment="1">
      <alignment horizontal="justify" vertical="center" wrapText="1"/>
    </xf>
    <xf numFmtId="178" fontId="39" fillId="0" borderId="25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A40" sqref="A1:F40"/>
    </sheetView>
  </sheetViews>
  <sheetFormatPr defaultRowHeight="16.5"/>
  <cols>
    <col min="1" max="1" width="9.625" customWidth="1"/>
    <col min="2" max="2" width="8.375" customWidth="1"/>
    <col min="3" max="3" width="26" customWidth="1"/>
    <col min="4" max="4" width="10" customWidth="1"/>
    <col min="5" max="5" width="9.25" customWidth="1"/>
    <col min="6" max="6" width="24.625" customWidth="1"/>
    <col min="9" max="9" width="9" customWidth="1"/>
  </cols>
  <sheetData>
    <row r="1" spans="1:9" ht="25.5" customHeight="1" thickBot="1">
      <c r="A1" s="132" t="s">
        <v>283</v>
      </c>
      <c r="B1" s="133"/>
      <c r="C1" s="133"/>
      <c r="D1" s="133"/>
      <c r="E1" s="133"/>
      <c r="F1" s="134"/>
    </row>
    <row r="2" spans="1:9" ht="19.5" customHeight="1" thickBot="1">
      <c r="A2" s="57" t="s">
        <v>174</v>
      </c>
      <c r="B2" s="58" t="s">
        <v>175</v>
      </c>
      <c r="C2" s="59" t="s">
        <v>176</v>
      </c>
      <c r="D2" s="69" t="s">
        <v>174</v>
      </c>
      <c r="E2" s="58" t="s">
        <v>177</v>
      </c>
      <c r="F2" s="59" t="s">
        <v>176</v>
      </c>
      <c r="H2" s="49"/>
      <c r="I2" s="50"/>
    </row>
    <row r="3" spans="1:9" ht="19.5" customHeight="1">
      <c r="A3" s="130" t="s">
        <v>178</v>
      </c>
      <c r="B3" s="85">
        <v>26383000</v>
      </c>
      <c r="C3" s="118" t="s">
        <v>202</v>
      </c>
      <c r="D3" s="130" t="s">
        <v>255</v>
      </c>
      <c r="E3" s="85">
        <v>100000</v>
      </c>
      <c r="F3" s="118" t="s">
        <v>215</v>
      </c>
      <c r="H3" s="49"/>
      <c r="I3" s="50"/>
    </row>
    <row r="4" spans="1:9" ht="19.5" customHeight="1">
      <c r="A4" s="130" t="s">
        <v>179</v>
      </c>
      <c r="B4" s="85">
        <v>16716780</v>
      </c>
      <c r="C4" s="118" t="s">
        <v>203</v>
      </c>
      <c r="D4" s="130" t="s">
        <v>259</v>
      </c>
      <c r="E4" s="85">
        <v>6891610</v>
      </c>
      <c r="F4" s="74" t="s">
        <v>289</v>
      </c>
      <c r="H4" s="51"/>
      <c r="I4" s="52"/>
    </row>
    <row r="5" spans="1:9" ht="19.5" customHeight="1">
      <c r="A5" s="130" t="s">
        <v>180</v>
      </c>
      <c r="B5" s="85">
        <v>1110000</v>
      </c>
      <c r="C5" s="118" t="s">
        <v>204</v>
      </c>
      <c r="D5" s="130" t="s">
        <v>258</v>
      </c>
      <c r="E5" s="85">
        <v>2583380</v>
      </c>
      <c r="F5" s="131" t="s">
        <v>292</v>
      </c>
      <c r="H5" s="51"/>
      <c r="I5" s="52"/>
    </row>
    <row r="6" spans="1:9" ht="19.5" customHeight="1">
      <c r="A6" s="130" t="s">
        <v>181</v>
      </c>
      <c r="B6" s="85">
        <v>1891980</v>
      </c>
      <c r="C6" s="118" t="s">
        <v>207</v>
      </c>
      <c r="D6" s="130" t="s">
        <v>262</v>
      </c>
      <c r="E6" s="85">
        <v>23000</v>
      </c>
      <c r="F6" s="118" t="s">
        <v>124</v>
      </c>
      <c r="H6" s="51"/>
      <c r="I6" s="52"/>
    </row>
    <row r="7" spans="1:9" ht="19.5" customHeight="1">
      <c r="A7" s="129" t="s">
        <v>284</v>
      </c>
      <c r="B7" s="77">
        <v>2210000</v>
      </c>
      <c r="C7" s="127" t="s">
        <v>285</v>
      </c>
      <c r="D7" s="130" t="s">
        <v>264</v>
      </c>
      <c r="E7" s="85">
        <v>153500</v>
      </c>
      <c r="F7" s="118" t="s">
        <v>220</v>
      </c>
      <c r="H7" s="51"/>
      <c r="I7" s="52"/>
    </row>
    <row r="8" spans="1:9" ht="19.5" customHeight="1" thickBot="1">
      <c r="A8" s="130" t="s">
        <v>241</v>
      </c>
      <c r="B8" s="85">
        <v>150000</v>
      </c>
      <c r="C8" s="74" t="s">
        <v>286</v>
      </c>
      <c r="D8" s="130" t="s">
        <v>265</v>
      </c>
      <c r="E8" s="85">
        <v>2925590</v>
      </c>
      <c r="F8" s="118" t="s">
        <v>221</v>
      </c>
      <c r="H8" s="51"/>
      <c r="I8" s="52"/>
    </row>
    <row r="9" spans="1:9" ht="19.5" customHeight="1" thickBot="1">
      <c r="A9" s="60" t="s">
        <v>182</v>
      </c>
      <c r="B9" s="144">
        <f>SUM(B3:B8)</f>
        <v>48461760</v>
      </c>
      <c r="C9" s="145"/>
      <c r="D9" s="130" t="s">
        <v>266</v>
      </c>
      <c r="E9" s="85">
        <v>23000</v>
      </c>
      <c r="F9" s="118" t="s">
        <v>222</v>
      </c>
      <c r="H9" s="51"/>
      <c r="I9" s="52"/>
    </row>
    <row r="10" spans="1:9" ht="19.5" customHeight="1">
      <c r="A10" s="79" t="s">
        <v>174</v>
      </c>
      <c r="B10" s="80" t="s">
        <v>183</v>
      </c>
      <c r="C10" s="81" t="s">
        <v>176</v>
      </c>
      <c r="D10" s="130" t="s">
        <v>267</v>
      </c>
      <c r="E10" s="85">
        <v>231560</v>
      </c>
      <c r="F10" s="118" t="s">
        <v>223</v>
      </c>
      <c r="H10" s="51"/>
      <c r="I10" s="52"/>
    </row>
    <row r="11" spans="1:9" ht="19.5" customHeight="1">
      <c r="A11" s="129" t="s">
        <v>184</v>
      </c>
      <c r="B11" s="85">
        <v>140600</v>
      </c>
      <c r="C11" s="128" t="s">
        <v>276</v>
      </c>
      <c r="D11" s="130" t="s">
        <v>268</v>
      </c>
      <c r="E11" s="85">
        <v>761550</v>
      </c>
      <c r="F11" s="118" t="s">
        <v>224</v>
      </c>
      <c r="H11" s="51"/>
      <c r="I11" s="53"/>
    </row>
    <row r="12" spans="1:9" ht="19.5" customHeight="1">
      <c r="A12" s="129" t="s">
        <v>185</v>
      </c>
      <c r="B12" s="85">
        <v>815940</v>
      </c>
      <c r="C12" s="118" t="s">
        <v>211</v>
      </c>
      <c r="D12" s="130" t="s">
        <v>269</v>
      </c>
      <c r="E12" s="85">
        <v>299520</v>
      </c>
      <c r="F12" s="118" t="s">
        <v>225</v>
      </c>
      <c r="H12" s="51"/>
      <c r="I12" s="53"/>
    </row>
    <row r="13" spans="1:9" ht="19.5" customHeight="1">
      <c r="A13" s="129" t="s">
        <v>181</v>
      </c>
      <c r="B13" s="85">
        <v>3094020</v>
      </c>
      <c r="C13" s="128" t="s">
        <v>214</v>
      </c>
      <c r="D13" s="130" t="s">
        <v>272</v>
      </c>
      <c r="E13" s="85">
        <v>625870</v>
      </c>
      <c r="F13" s="118" t="s">
        <v>226</v>
      </c>
      <c r="H13" s="51"/>
      <c r="I13" s="53"/>
    </row>
    <row r="14" spans="1:9" ht="19.5" customHeight="1">
      <c r="A14" s="129" t="s">
        <v>186</v>
      </c>
      <c r="B14" s="77">
        <v>4100000</v>
      </c>
      <c r="C14" s="68" t="s">
        <v>287</v>
      </c>
      <c r="D14" s="130" t="s">
        <v>274</v>
      </c>
      <c r="E14" s="85">
        <v>134000</v>
      </c>
      <c r="F14" s="118" t="s">
        <v>227</v>
      </c>
    </row>
    <row r="15" spans="1:9" ht="19.5" customHeight="1">
      <c r="A15" s="129" t="s">
        <v>187</v>
      </c>
      <c r="B15" s="77">
        <v>2810000</v>
      </c>
      <c r="C15" s="96" t="s">
        <v>191</v>
      </c>
      <c r="D15" s="130" t="s">
        <v>275</v>
      </c>
      <c r="E15" s="85">
        <v>875700</v>
      </c>
      <c r="F15" s="118" t="s">
        <v>228</v>
      </c>
    </row>
    <row r="16" spans="1:9" ht="19.5" customHeight="1">
      <c r="A16" s="129" t="s">
        <v>188</v>
      </c>
      <c r="B16" s="85">
        <v>1312300</v>
      </c>
      <c r="C16" s="89" t="s">
        <v>213</v>
      </c>
      <c r="D16" s="97" t="s">
        <v>288</v>
      </c>
      <c r="E16" s="78"/>
      <c r="F16" s="109" t="s">
        <v>290</v>
      </c>
    </row>
    <row r="17" spans="1:6" ht="20.25" customHeight="1" thickBot="1">
      <c r="A17" s="138" t="s">
        <v>173</v>
      </c>
      <c r="B17" s="140">
        <v>8985600</v>
      </c>
      <c r="C17" s="142" t="s">
        <v>294</v>
      </c>
      <c r="D17" s="75" t="s">
        <v>189</v>
      </c>
      <c r="E17" s="61"/>
      <c r="F17" s="62" t="s">
        <v>291</v>
      </c>
    </row>
    <row r="18" spans="1:6" ht="18.75" customHeight="1" thickBot="1">
      <c r="A18" s="139"/>
      <c r="B18" s="141"/>
      <c r="C18" s="143"/>
      <c r="D18" s="70" t="s">
        <v>190</v>
      </c>
      <c r="E18" s="144">
        <f>SUM(E3:E17,B11:B18)</f>
        <v>36886740</v>
      </c>
      <c r="F18" s="145"/>
    </row>
    <row r="19" spans="1:6" ht="10.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>
      <c r="A25" s="135" t="s">
        <v>277</v>
      </c>
      <c r="B25" s="136"/>
      <c r="C25" s="136"/>
      <c r="D25" s="137" t="s">
        <v>282</v>
      </c>
      <c r="E25" s="137"/>
      <c r="F25" s="137"/>
    </row>
  </sheetData>
  <mergeCells count="8">
    <mergeCell ref="A1:F1"/>
    <mergeCell ref="A25:C25"/>
    <mergeCell ref="D25:F25"/>
    <mergeCell ref="A17:A18"/>
    <mergeCell ref="B17:B18"/>
    <mergeCell ref="C17:C18"/>
    <mergeCell ref="E18:F18"/>
    <mergeCell ref="B9:C9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2"/>
  <sheetViews>
    <sheetView workbookViewId="0">
      <selection activeCell="A6" sqref="A6"/>
    </sheetView>
  </sheetViews>
  <sheetFormatPr defaultRowHeight="16.5"/>
  <cols>
    <col min="1" max="3" width="11" style="71" customWidth="1"/>
    <col min="4" max="4" width="14.875" style="55" customWidth="1"/>
    <col min="5" max="7" width="11" style="71" customWidth="1"/>
  </cols>
  <sheetData>
    <row r="2" spans="1:7">
      <c r="A2" s="146" t="s">
        <v>0</v>
      </c>
      <c r="B2" s="147"/>
      <c r="C2" s="148"/>
      <c r="D2" s="149" t="s">
        <v>1</v>
      </c>
      <c r="E2" s="146" t="s">
        <v>2</v>
      </c>
      <c r="F2" s="147"/>
      <c r="G2" s="148"/>
    </row>
    <row r="3" spans="1:7">
      <c r="A3" s="110" t="s">
        <v>3</v>
      </c>
      <c r="B3" s="110" t="s">
        <v>4</v>
      </c>
      <c r="C3" s="110" t="s">
        <v>5</v>
      </c>
      <c r="D3" s="150"/>
      <c r="E3" s="110" t="s">
        <v>5</v>
      </c>
      <c r="F3" s="110" t="s">
        <v>4</v>
      </c>
      <c r="G3" s="110" t="s">
        <v>3</v>
      </c>
    </row>
    <row r="4" spans="1:7">
      <c r="A4" s="111">
        <v>611172277</v>
      </c>
      <c r="B4" s="111">
        <v>1162732047</v>
      </c>
      <c r="C4" s="111">
        <v>127628230</v>
      </c>
      <c r="D4" s="112" t="s">
        <v>6</v>
      </c>
      <c r="E4" s="111">
        <v>115537260</v>
      </c>
      <c r="F4" s="111">
        <v>551559770</v>
      </c>
      <c r="G4" s="111">
        <v>0</v>
      </c>
    </row>
    <row r="5" spans="1:7">
      <c r="A5" s="113">
        <v>200000</v>
      </c>
      <c r="B5" s="113">
        <v>388766810</v>
      </c>
      <c r="C5" s="113">
        <v>75886180</v>
      </c>
      <c r="D5" s="114" t="s">
        <v>7</v>
      </c>
      <c r="E5" s="113">
        <v>79297820</v>
      </c>
      <c r="F5" s="113">
        <v>388566810</v>
      </c>
      <c r="G5" s="113">
        <v>0</v>
      </c>
    </row>
    <row r="6" spans="1:7">
      <c r="A6" s="113">
        <v>100375173</v>
      </c>
      <c r="B6" s="113">
        <v>253268133</v>
      </c>
      <c r="C6" s="113">
        <v>46826100</v>
      </c>
      <c r="D6" s="114" t="s">
        <v>8</v>
      </c>
      <c r="E6" s="113">
        <v>35839440</v>
      </c>
      <c r="F6" s="113">
        <v>152892960</v>
      </c>
      <c r="G6" s="113">
        <v>0</v>
      </c>
    </row>
    <row r="7" spans="1:7">
      <c r="A7" s="113">
        <v>153212469</v>
      </c>
      <c r="B7" s="113">
        <v>153212469</v>
      </c>
      <c r="C7" s="113">
        <v>0</v>
      </c>
      <c r="D7" s="114" t="s">
        <v>9</v>
      </c>
      <c r="E7" s="113">
        <v>0</v>
      </c>
      <c r="F7" s="113">
        <v>0</v>
      </c>
      <c r="G7" s="113">
        <v>0</v>
      </c>
    </row>
    <row r="8" spans="1:7">
      <c r="A8" s="113">
        <v>48000000</v>
      </c>
      <c r="B8" s="113">
        <v>48000000</v>
      </c>
      <c r="C8" s="113">
        <v>4000000</v>
      </c>
      <c r="D8" s="114" t="s">
        <v>10</v>
      </c>
      <c r="E8" s="113">
        <v>0</v>
      </c>
      <c r="F8" s="113">
        <v>0</v>
      </c>
      <c r="G8" s="113">
        <v>0</v>
      </c>
    </row>
    <row r="9" spans="1:7">
      <c r="A9" s="113">
        <v>103023039</v>
      </c>
      <c r="B9" s="113">
        <v>113123039</v>
      </c>
      <c r="C9" s="113">
        <v>915950</v>
      </c>
      <c r="D9" s="114" t="s">
        <v>11</v>
      </c>
      <c r="E9" s="113">
        <v>400000</v>
      </c>
      <c r="F9" s="113">
        <v>10100000</v>
      </c>
      <c r="G9" s="113">
        <v>0</v>
      </c>
    </row>
    <row r="10" spans="1:7">
      <c r="A10" s="113">
        <v>107369896</v>
      </c>
      <c r="B10" s="113">
        <v>107369896</v>
      </c>
      <c r="C10" s="113">
        <v>0</v>
      </c>
      <c r="D10" s="114" t="s">
        <v>12</v>
      </c>
      <c r="E10" s="113">
        <v>0</v>
      </c>
      <c r="F10" s="113">
        <v>0</v>
      </c>
      <c r="G10" s="113">
        <v>0</v>
      </c>
    </row>
    <row r="11" spans="1:7">
      <c r="A11" s="113">
        <v>2371430</v>
      </c>
      <c r="B11" s="113">
        <v>2371430</v>
      </c>
      <c r="C11" s="113">
        <v>0</v>
      </c>
      <c r="D11" s="114" t="s">
        <v>13</v>
      </c>
      <c r="E11" s="113">
        <v>0</v>
      </c>
      <c r="F11" s="113">
        <v>0</v>
      </c>
      <c r="G11" s="113">
        <v>0</v>
      </c>
    </row>
    <row r="12" spans="1:7">
      <c r="A12" s="113">
        <v>132300</v>
      </c>
      <c r="B12" s="113">
        <v>132300</v>
      </c>
      <c r="C12" s="113">
        <v>0</v>
      </c>
      <c r="D12" s="114" t="s">
        <v>14</v>
      </c>
      <c r="E12" s="113">
        <v>0</v>
      </c>
      <c r="F12" s="113">
        <v>0</v>
      </c>
      <c r="G12" s="113">
        <v>0</v>
      </c>
    </row>
    <row r="13" spans="1:7">
      <c r="A13" s="113">
        <v>16502900</v>
      </c>
      <c r="B13" s="113">
        <v>16502900</v>
      </c>
      <c r="C13" s="113">
        <v>0</v>
      </c>
      <c r="D13" s="114" t="s">
        <v>15</v>
      </c>
      <c r="E13" s="113">
        <v>0</v>
      </c>
      <c r="F13" s="113">
        <v>0</v>
      </c>
      <c r="G13" s="113">
        <v>0</v>
      </c>
    </row>
    <row r="14" spans="1:7">
      <c r="A14" s="113">
        <v>79985070</v>
      </c>
      <c r="B14" s="113">
        <v>79985070</v>
      </c>
      <c r="C14" s="113">
        <v>0</v>
      </c>
      <c r="D14" s="114" t="s">
        <v>144</v>
      </c>
      <c r="E14" s="113">
        <v>0</v>
      </c>
      <c r="F14" s="113">
        <v>0</v>
      </c>
      <c r="G14" s="113">
        <v>0</v>
      </c>
    </row>
    <row r="15" spans="1:7">
      <c r="A15" s="111">
        <v>0</v>
      </c>
      <c r="B15" s="111">
        <v>5625520</v>
      </c>
      <c r="C15" s="111">
        <v>1510440</v>
      </c>
      <c r="D15" s="112" t="s">
        <v>16</v>
      </c>
      <c r="E15" s="111">
        <v>1510440</v>
      </c>
      <c r="F15" s="111">
        <v>109209335</v>
      </c>
      <c r="G15" s="111">
        <v>103583815</v>
      </c>
    </row>
    <row r="16" spans="1:7">
      <c r="A16" s="113">
        <v>0</v>
      </c>
      <c r="B16" s="113">
        <v>5625520</v>
      </c>
      <c r="C16" s="113">
        <v>1510440</v>
      </c>
      <c r="D16" s="114" t="s">
        <v>17</v>
      </c>
      <c r="E16" s="113">
        <v>1510440</v>
      </c>
      <c r="F16" s="113">
        <v>5625520</v>
      </c>
      <c r="G16" s="113">
        <v>0</v>
      </c>
    </row>
    <row r="17" spans="1:7">
      <c r="A17" s="113">
        <v>0</v>
      </c>
      <c r="B17" s="113">
        <v>0</v>
      </c>
      <c r="C17" s="113">
        <v>0</v>
      </c>
      <c r="D17" s="114" t="s">
        <v>18</v>
      </c>
      <c r="E17" s="113">
        <v>0</v>
      </c>
      <c r="F17" s="113">
        <v>103583815</v>
      </c>
      <c r="G17" s="113">
        <v>103583815</v>
      </c>
    </row>
    <row r="18" spans="1:7">
      <c r="A18" s="111">
        <v>0</v>
      </c>
      <c r="B18" s="111">
        <v>0</v>
      </c>
      <c r="C18" s="111">
        <v>0</v>
      </c>
      <c r="D18" s="112" t="s">
        <v>19</v>
      </c>
      <c r="E18" s="111">
        <v>0</v>
      </c>
      <c r="F18" s="111">
        <v>426956912</v>
      </c>
      <c r="G18" s="111">
        <v>426956912</v>
      </c>
    </row>
    <row r="19" spans="1:7">
      <c r="A19" s="113">
        <v>0</v>
      </c>
      <c r="B19" s="113">
        <v>0</v>
      </c>
      <c r="C19" s="113">
        <v>0</v>
      </c>
      <c r="D19" s="114" t="s">
        <v>20</v>
      </c>
      <c r="E19" s="113">
        <v>0</v>
      </c>
      <c r="F19" s="113">
        <v>38137466</v>
      </c>
      <c r="G19" s="113">
        <v>38137466</v>
      </c>
    </row>
    <row r="20" spans="1:7">
      <c r="A20" s="113">
        <v>0</v>
      </c>
      <c r="B20" s="113">
        <v>0</v>
      </c>
      <c r="C20" s="113">
        <v>0</v>
      </c>
      <c r="D20" s="114" t="s">
        <v>21</v>
      </c>
      <c r="E20" s="113">
        <v>0</v>
      </c>
      <c r="F20" s="113">
        <v>388819446</v>
      </c>
      <c r="G20" s="113">
        <v>388819446</v>
      </c>
    </row>
    <row r="21" spans="1:7">
      <c r="A21" s="111">
        <v>0</v>
      </c>
      <c r="B21" s="111">
        <v>0</v>
      </c>
      <c r="C21" s="111">
        <v>0</v>
      </c>
      <c r="D21" s="112" t="s">
        <v>22</v>
      </c>
      <c r="E21" s="111">
        <v>49897710</v>
      </c>
      <c r="F21" s="111">
        <v>258993840</v>
      </c>
      <c r="G21" s="111">
        <v>258993840</v>
      </c>
    </row>
    <row r="22" spans="1:7">
      <c r="A22" s="113">
        <v>0</v>
      </c>
      <c r="B22" s="113">
        <v>0</v>
      </c>
      <c r="C22" s="113">
        <v>0</v>
      </c>
      <c r="D22" s="114" t="s">
        <v>23</v>
      </c>
      <c r="E22" s="113">
        <v>26383000</v>
      </c>
      <c r="F22" s="113">
        <v>117426000</v>
      </c>
      <c r="G22" s="113">
        <v>117426000</v>
      </c>
    </row>
    <row r="23" spans="1:7">
      <c r="A23" s="113">
        <v>0</v>
      </c>
      <c r="B23" s="113">
        <v>0</v>
      </c>
      <c r="C23" s="113">
        <v>0</v>
      </c>
      <c r="D23" s="114" t="s">
        <v>24</v>
      </c>
      <c r="E23" s="113">
        <v>16716780</v>
      </c>
      <c r="F23" s="113">
        <v>81772950</v>
      </c>
      <c r="G23" s="113">
        <v>81772950</v>
      </c>
    </row>
    <row r="24" spans="1:7">
      <c r="A24" s="113">
        <v>0</v>
      </c>
      <c r="B24" s="113">
        <v>0</v>
      </c>
      <c r="C24" s="113">
        <v>0</v>
      </c>
      <c r="D24" s="114" t="s">
        <v>25</v>
      </c>
      <c r="E24" s="113">
        <v>1110000</v>
      </c>
      <c r="F24" s="113">
        <v>11814000</v>
      </c>
      <c r="G24" s="113">
        <v>11814000</v>
      </c>
    </row>
    <row r="25" spans="1:7">
      <c r="A25" s="113">
        <v>0</v>
      </c>
      <c r="B25" s="113">
        <v>0</v>
      </c>
      <c r="C25" s="113">
        <v>0</v>
      </c>
      <c r="D25" s="114" t="s">
        <v>26</v>
      </c>
      <c r="E25" s="113">
        <v>0</v>
      </c>
      <c r="F25" s="113">
        <v>786000</v>
      </c>
      <c r="G25" s="113">
        <v>786000</v>
      </c>
    </row>
    <row r="26" spans="1:7">
      <c r="A26" s="113">
        <v>0</v>
      </c>
      <c r="B26" s="113">
        <v>0</v>
      </c>
      <c r="C26" s="113">
        <v>0</v>
      </c>
      <c r="D26" s="114" t="s">
        <v>152</v>
      </c>
      <c r="E26" s="113">
        <v>0</v>
      </c>
      <c r="F26" s="113">
        <v>0</v>
      </c>
      <c r="G26" s="113">
        <v>0</v>
      </c>
    </row>
    <row r="27" spans="1:7">
      <c r="A27" s="113">
        <v>0</v>
      </c>
      <c r="B27" s="113">
        <v>0</v>
      </c>
      <c r="C27" s="113">
        <v>0</v>
      </c>
      <c r="D27" s="114" t="s">
        <v>27</v>
      </c>
      <c r="E27" s="113">
        <v>135950</v>
      </c>
      <c r="F27" s="113">
        <v>3760080</v>
      </c>
      <c r="G27" s="113">
        <v>3760080</v>
      </c>
    </row>
    <row r="28" spans="1:7">
      <c r="A28" s="113">
        <v>0</v>
      </c>
      <c r="B28" s="113">
        <v>0</v>
      </c>
      <c r="C28" s="113">
        <v>0</v>
      </c>
      <c r="D28" s="114" t="s">
        <v>28</v>
      </c>
      <c r="E28" s="113">
        <v>1300000</v>
      </c>
      <c r="F28" s="113">
        <v>19162040</v>
      </c>
      <c r="G28" s="113">
        <v>19162040</v>
      </c>
    </row>
    <row r="29" spans="1:7">
      <c r="A29" s="113">
        <v>0</v>
      </c>
      <c r="B29" s="113">
        <v>0</v>
      </c>
      <c r="C29" s="113">
        <v>0</v>
      </c>
      <c r="D29" s="114" t="s">
        <v>29</v>
      </c>
      <c r="E29" s="113">
        <v>1891980</v>
      </c>
      <c r="F29" s="113">
        <v>7686860</v>
      </c>
      <c r="G29" s="113">
        <v>7686860</v>
      </c>
    </row>
    <row r="30" spans="1:7">
      <c r="A30" s="113">
        <v>0</v>
      </c>
      <c r="B30" s="113">
        <v>0</v>
      </c>
      <c r="C30" s="113">
        <v>0</v>
      </c>
      <c r="D30" s="114" t="s">
        <v>68</v>
      </c>
      <c r="E30" s="113">
        <v>0</v>
      </c>
      <c r="F30" s="113">
        <v>2952980</v>
      </c>
      <c r="G30" s="113">
        <v>2952980</v>
      </c>
    </row>
    <row r="31" spans="1:7">
      <c r="A31" s="113">
        <v>0</v>
      </c>
      <c r="B31" s="113">
        <v>0</v>
      </c>
      <c r="C31" s="113">
        <v>0</v>
      </c>
      <c r="D31" s="114" t="s">
        <v>95</v>
      </c>
      <c r="E31" s="113">
        <v>2010000</v>
      </c>
      <c r="F31" s="113">
        <v>2010000</v>
      </c>
      <c r="G31" s="113">
        <v>2010000</v>
      </c>
    </row>
    <row r="32" spans="1:7">
      <c r="A32" s="113">
        <v>0</v>
      </c>
      <c r="B32" s="113">
        <v>0</v>
      </c>
      <c r="C32" s="113">
        <v>0</v>
      </c>
      <c r="D32" s="114" t="s">
        <v>153</v>
      </c>
      <c r="E32" s="113">
        <v>200000</v>
      </c>
      <c r="F32" s="113">
        <v>3330000</v>
      </c>
      <c r="G32" s="113">
        <v>3330000</v>
      </c>
    </row>
    <row r="33" spans="1:7">
      <c r="A33" s="113">
        <v>0</v>
      </c>
      <c r="B33" s="113">
        <v>0</v>
      </c>
      <c r="C33" s="113">
        <v>0</v>
      </c>
      <c r="D33" s="114" t="s">
        <v>159</v>
      </c>
      <c r="E33" s="113">
        <v>0</v>
      </c>
      <c r="F33" s="113">
        <v>8000000</v>
      </c>
      <c r="G33" s="113">
        <v>8000000</v>
      </c>
    </row>
    <row r="34" spans="1:7">
      <c r="A34" s="113">
        <v>0</v>
      </c>
      <c r="B34" s="113">
        <v>0</v>
      </c>
      <c r="C34" s="113">
        <v>0</v>
      </c>
      <c r="D34" s="114" t="s">
        <v>96</v>
      </c>
      <c r="E34" s="113">
        <v>150000</v>
      </c>
      <c r="F34" s="113">
        <v>150000</v>
      </c>
      <c r="G34" s="113">
        <v>150000</v>
      </c>
    </row>
    <row r="35" spans="1:7">
      <c r="A35" s="113">
        <v>0</v>
      </c>
      <c r="B35" s="113">
        <v>0</v>
      </c>
      <c r="C35" s="113">
        <v>0</v>
      </c>
      <c r="D35" s="114" t="s">
        <v>59</v>
      </c>
      <c r="E35" s="113">
        <v>0</v>
      </c>
      <c r="F35" s="113">
        <v>142930</v>
      </c>
      <c r="G35" s="113">
        <v>142930</v>
      </c>
    </row>
    <row r="36" spans="1:7">
      <c r="A36" s="111">
        <v>178362290</v>
      </c>
      <c r="B36" s="111">
        <v>178362290</v>
      </c>
      <c r="C36" s="111">
        <v>37806740</v>
      </c>
      <c r="D36" s="112" t="s">
        <v>30</v>
      </c>
      <c r="E36" s="111">
        <v>0</v>
      </c>
      <c r="F36" s="111">
        <v>0</v>
      </c>
      <c r="G36" s="111">
        <v>0</v>
      </c>
    </row>
    <row r="37" spans="1:7">
      <c r="A37" s="113">
        <v>0</v>
      </c>
      <c r="B37" s="113">
        <v>3482000</v>
      </c>
      <c r="C37" s="113">
        <v>140600</v>
      </c>
      <c r="D37" s="114" t="s">
        <v>31</v>
      </c>
      <c r="E37" s="113">
        <v>0</v>
      </c>
      <c r="F37" s="113">
        <v>0</v>
      </c>
      <c r="G37" s="113">
        <v>0</v>
      </c>
    </row>
    <row r="38" spans="1:7">
      <c r="A38" s="113">
        <v>0</v>
      </c>
      <c r="B38" s="113">
        <v>4775960</v>
      </c>
      <c r="C38" s="113">
        <v>815940</v>
      </c>
      <c r="D38" s="114" t="s">
        <v>32</v>
      </c>
      <c r="E38" s="113">
        <v>0</v>
      </c>
      <c r="F38" s="113">
        <v>0</v>
      </c>
      <c r="G38" s="113">
        <v>0</v>
      </c>
    </row>
    <row r="39" spans="1:7">
      <c r="A39" s="113">
        <v>23000</v>
      </c>
      <c r="B39" s="113">
        <v>27637530</v>
      </c>
      <c r="C39" s="113">
        <v>8985600</v>
      </c>
      <c r="D39" s="114" t="s">
        <v>33</v>
      </c>
      <c r="E39" s="113">
        <v>0</v>
      </c>
      <c r="F39" s="113">
        <v>0</v>
      </c>
      <c r="G39" s="113">
        <v>0</v>
      </c>
    </row>
    <row r="40" spans="1:7">
      <c r="A40" s="113">
        <v>0</v>
      </c>
      <c r="B40" s="113">
        <v>10780060</v>
      </c>
      <c r="C40" s="113">
        <v>1312300</v>
      </c>
      <c r="D40" s="114" t="s">
        <v>34</v>
      </c>
      <c r="E40" s="113">
        <v>0</v>
      </c>
      <c r="F40" s="113">
        <v>0</v>
      </c>
      <c r="G40" s="113">
        <v>0</v>
      </c>
    </row>
    <row r="41" spans="1:7">
      <c r="A41" s="113">
        <v>153500</v>
      </c>
      <c r="B41" s="113">
        <v>7686860</v>
      </c>
      <c r="C41" s="113">
        <v>3094020</v>
      </c>
      <c r="D41" s="114" t="s">
        <v>29</v>
      </c>
      <c r="E41" s="113">
        <v>0</v>
      </c>
      <c r="F41" s="113">
        <v>0</v>
      </c>
      <c r="G41" s="113">
        <v>0</v>
      </c>
    </row>
    <row r="42" spans="1:7">
      <c r="A42" s="113">
        <v>2925590</v>
      </c>
      <c r="B42" s="113">
        <v>5000000</v>
      </c>
      <c r="C42" s="113">
        <v>2000000</v>
      </c>
      <c r="D42" s="114" t="s">
        <v>36</v>
      </c>
      <c r="E42" s="113">
        <v>0</v>
      </c>
      <c r="F42" s="113">
        <v>0</v>
      </c>
      <c r="G42" s="113">
        <v>0</v>
      </c>
    </row>
    <row r="43" spans="1:7">
      <c r="A43" s="113">
        <v>23000</v>
      </c>
      <c r="B43" s="113">
        <v>4000000</v>
      </c>
      <c r="C43" s="113">
        <v>1000000</v>
      </c>
      <c r="D43" s="114" t="s">
        <v>37</v>
      </c>
      <c r="E43" s="113">
        <v>0</v>
      </c>
      <c r="F43" s="113">
        <v>0</v>
      </c>
      <c r="G43" s="113">
        <v>0</v>
      </c>
    </row>
    <row r="44" spans="1:7">
      <c r="A44" s="113">
        <v>231560</v>
      </c>
      <c r="B44" s="113">
        <v>5800000</v>
      </c>
      <c r="C44" s="113">
        <v>2000000</v>
      </c>
      <c r="D44" s="114" t="s">
        <v>38</v>
      </c>
      <c r="E44" s="113">
        <v>0</v>
      </c>
      <c r="F44" s="113">
        <v>0</v>
      </c>
      <c r="G44" s="113">
        <v>0</v>
      </c>
    </row>
    <row r="45" spans="1:7">
      <c r="A45" s="113">
        <v>761550</v>
      </c>
      <c r="B45" s="113">
        <v>2000000</v>
      </c>
      <c r="C45" s="113">
        <v>500000</v>
      </c>
      <c r="D45" s="114" t="s">
        <v>39</v>
      </c>
      <c r="E45" s="113">
        <v>0</v>
      </c>
      <c r="F45" s="113">
        <v>0</v>
      </c>
      <c r="G45" s="113">
        <v>0</v>
      </c>
    </row>
    <row r="46" spans="1:7">
      <c r="A46" s="113">
        <v>299520</v>
      </c>
      <c r="B46" s="113">
        <v>5200000</v>
      </c>
      <c r="C46" s="113">
        <v>200000</v>
      </c>
      <c r="D46" s="114" t="s">
        <v>40</v>
      </c>
      <c r="E46" s="113">
        <v>0</v>
      </c>
      <c r="F46" s="113">
        <v>0</v>
      </c>
      <c r="G46" s="113">
        <v>0</v>
      </c>
    </row>
    <row r="47" spans="1:7">
      <c r="A47" s="113">
        <v>0</v>
      </c>
      <c r="B47" s="113">
        <v>640000</v>
      </c>
      <c r="C47" s="113">
        <v>310000</v>
      </c>
      <c r="D47" s="114" t="s">
        <v>41</v>
      </c>
      <c r="E47" s="113">
        <v>0</v>
      </c>
      <c r="F47" s="113">
        <v>0</v>
      </c>
      <c r="G47" s="113">
        <v>0</v>
      </c>
    </row>
    <row r="48" spans="1:7">
      <c r="A48" s="113">
        <v>0</v>
      </c>
      <c r="B48" s="113">
        <v>900000</v>
      </c>
      <c r="C48" s="113">
        <v>900000</v>
      </c>
      <c r="D48" s="114" t="s">
        <v>192</v>
      </c>
      <c r="E48" s="113">
        <v>0</v>
      </c>
      <c r="F48" s="113">
        <v>0</v>
      </c>
      <c r="G48" s="113">
        <v>0</v>
      </c>
    </row>
    <row r="49" spans="1:7">
      <c r="A49" s="113">
        <v>625870</v>
      </c>
      <c r="B49" s="113">
        <v>1550430</v>
      </c>
      <c r="C49" s="113">
        <v>0</v>
      </c>
      <c r="D49" s="114" t="s">
        <v>97</v>
      </c>
      <c r="E49" s="113">
        <v>0</v>
      </c>
      <c r="F49" s="113">
        <v>0</v>
      </c>
      <c r="G49" s="113">
        <v>0</v>
      </c>
    </row>
    <row r="50" spans="1:7">
      <c r="A50" s="113">
        <v>0</v>
      </c>
      <c r="B50" s="113">
        <v>100000</v>
      </c>
      <c r="C50" s="113">
        <v>100000</v>
      </c>
      <c r="D50" s="114" t="s">
        <v>193</v>
      </c>
      <c r="E50" s="113">
        <v>0</v>
      </c>
      <c r="F50" s="113">
        <v>0</v>
      </c>
      <c r="G50" s="113">
        <v>0</v>
      </c>
    </row>
    <row r="51" spans="1:7">
      <c r="A51" s="113">
        <v>134000</v>
      </c>
      <c r="B51" s="113">
        <v>17040000</v>
      </c>
      <c r="C51" s="113">
        <v>620000</v>
      </c>
      <c r="D51" s="114" t="s">
        <v>42</v>
      </c>
      <c r="E51" s="113">
        <v>0</v>
      </c>
      <c r="F51" s="113">
        <v>0</v>
      </c>
      <c r="G51" s="113">
        <v>0</v>
      </c>
    </row>
    <row r="52" spans="1:7">
      <c r="A52" s="113">
        <v>875700</v>
      </c>
      <c r="B52" s="113">
        <v>1500000</v>
      </c>
      <c r="C52" s="113">
        <v>300000</v>
      </c>
      <c r="D52" s="114" t="s">
        <v>43</v>
      </c>
      <c r="E52" s="113">
        <v>0</v>
      </c>
      <c r="F52" s="113">
        <v>0</v>
      </c>
      <c r="G52" s="113">
        <v>0</v>
      </c>
    </row>
    <row r="53" spans="1:7">
      <c r="A53" s="113">
        <v>16268380</v>
      </c>
      <c r="B53" s="113">
        <v>16268380</v>
      </c>
      <c r="C53" s="113">
        <v>2583380</v>
      </c>
      <c r="D53" s="114" t="s">
        <v>44</v>
      </c>
      <c r="E53" s="113">
        <v>0</v>
      </c>
      <c r="F53" s="113">
        <v>0</v>
      </c>
      <c r="G53" s="113">
        <v>0</v>
      </c>
    </row>
    <row r="54" spans="1:7">
      <c r="A54" s="113">
        <v>18418636</v>
      </c>
      <c r="B54" s="113">
        <v>18418636</v>
      </c>
      <c r="C54" s="113">
        <v>4611459</v>
      </c>
      <c r="D54" s="114" t="s">
        <v>46</v>
      </c>
      <c r="E54" s="113">
        <v>0</v>
      </c>
      <c r="F54" s="113">
        <v>0</v>
      </c>
      <c r="G54" s="113">
        <v>0</v>
      </c>
    </row>
    <row r="55" spans="1:7">
      <c r="A55" s="113">
        <v>9110424</v>
      </c>
      <c r="B55" s="113">
        <v>9110424</v>
      </c>
      <c r="C55" s="113">
        <v>2280151</v>
      </c>
      <c r="D55" s="114" t="s">
        <v>47</v>
      </c>
      <c r="E55" s="113">
        <v>0</v>
      </c>
      <c r="F55" s="113">
        <v>0</v>
      </c>
      <c r="G55" s="113">
        <v>0</v>
      </c>
    </row>
    <row r="56" spans="1:7">
      <c r="A56" s="113">
        <v>5973350</v>
      </c>
      <c r="B56" s="113">
        <v>5973350</v>
      </c>
      <c r="C56" s="113">
        <v>0</v>
      </c>
      <c r="D56" s="114" t="s">
        <v>61</v>
      </c>
      <c r="E56" s="113">
        <v>0</v>
      </c>
      <c r="F56" s="113">
        <v>0</v>
      </c>
      <c r="G56" s="113">
        <v>0</v>
      </c>
    </row>
    <row r="57" spans="1:7">
      <c r="A57" s="113">
        <v>1800000</v>
      </c>
      <c r="B57" s="113">
        <v>1800000</v>
      </c>
      <c r="C57" s="113">
        <v>0</v>
      </c>
      <c r="D57" s="114" t="s">
        <v>161</v>
      </c>
      <c r="E57" s="113">
        <v>0</v>
      </c>
      <c r="F57" s="113">
        <v>0</v>
      </c>
      <c r="G57" s="113">
        <v>0</v>
      </c>
    </row>
    <row r="58" spans="1:7">
      <c r="A58" s="113">
        <v>377600</v>
      </c>
      <c r="B58" s="113">
        <v>377600</v>
      </c>
      <c r="C58" s="113">
        <v>23000</v>
      </c>
      <c r="D58" s="114" t="s">
        <v>62</v>
      </c>
      <c r="E58" s="113">
        <v>0</v>
      </c>
      <c r="F58" s="113">
        <v>0</v>
      </c>
      <c r="G58" s="113">
        <v>0</v>
      </c>
    </row>
    <row r="59" spans="1:7">
      <c r="A59" s="113">
        <v>673860</v>
      </c>
      <c r="B59" s="113">
        <v>673860</v>
      </c>
      <c r="C59" s="113">
        <v>0</v>
      </c>
      <c r="D59" s="114" t="s">
        <v>63</v>
      </c>
      <c r="E59" s="113">
        <v>0</v>
      </c>
      <c r="F59" s="113">
        <v>0</v>
      </c>
      <c r="G59" s="113">
        <v>0</v>
      </c>
    </row>
    <row r="60" spans="1:7">
      <c r="A60" s="113">
        <v>966890</v>
      </c>
      <c r="B60" s="113">
        <v>966890</v>
      </c>
      <c r="C60" s="113">
        <v>153500</v>
      </c>
      <c r="D60" s="114" t="s">
        <v>48</v>
      </c>
      <c r="E60" s="113">
        <v>0</v>
      </c>
      <c r="F60" s="113">
        <v>0</v>
      </c>
      <c r="G60" s="113">
        <v>0</v>
      </c>
    </row>
    <row r="61" spans="1:7">
      <c r="A61" s="113">
        <v>15361870</v>
      </c>
      <c r="B61" s="113">
        <v>15361870</v>
      </c>
      <c r="C61" s="113">
        <v>2925590</v>
      </c>
      <c r="D61" s="114" t="s">
        <v>49</v>
      </c>
      <c r="E61" s="113">
        <v>0</v>
      </c>
      <c r="F61" s="113">
        <v>0</v>
      </c>
      <c r="G61" s="113">
        <v>0</v>
      </c>
    </row>
    <row r="62" spans="1:7">
      <c r="A62" s="113">
        <v>149440</v>
      </c>
      <c r="B62" s="113">
        <v>149440</v>
      </c>
      <c r="C62" s="113">
        <v>23000</v>
      </c>
      <c r="D62" s="114" t="s">
        <v>50</v>
      </c>
      <c r="E62" s="113">
        <v>0</v>
      </c>
      <c r="F62" s="113">
        <v>0</v>
      </c>
      <c r="G62" s="113">
        <v>0</v>
      </c>
    </row>
    <row r="63" spans="1:7">
      <c r="A63" s="113">
        <v>842240</v>
      </c>
      <c r="B63" s="113">
        <v>842240</v>
      </c>
      <c r="C63" s="113">
        <v>231560</v>
      </c>
      <c r="D63" s="114" t="s">
        <v>51</v>
      </c>
      <c r="E63" s="113">
        <v>0</v>
      </c>
      <c r="F63" s="113">
        <v>0</v>
      </c>
      <c r="G63" s="113">
        <v>0</v>
      </c>
    </row>
    <row r="64" spans="1:7">
      <c r="A64" s="113">
        <v>2765700</v>
      </c>
      <c r="B64" s="113">
        <v>2765700</v>
      </c>
      <c r="C64" s="113">
        <v>761550</v>
      </c>
      <c r="D64" s="114" t="s">
        <v>52</v>
      </c>
      <c r="E64" s="113">
        <v>0</v>
      </c>
      <c r="F64" s="113">
        <v>0</v>
      </c>
      <c r="G64" s="113">
        <v>0</v>
      </c>
    </row>
    <row r="65" spans="1:7">
      <c r="A65" s="113">
        <v>2010730</v>
      </c>
      <c r="B65" s="113">
        <v>2010730</v>
      </c>
      <c r="C65" s="113">
        <v>299520</v>
      </c>
      <c r="D65" s="114" t="s">
        <v>53</v>
      </c>
      <c r="E65" s="113">
        <v>0</v>
      </c>
      <c r="F65" s="113">
        <v>0</v>
      </c>
      <c r="G65" s="113">
        <v>0</v>
      </c>
    </row>
    <row r="66" spans="1:7">
      <c r="A66" s="113">
        <v>3000</v>
      </c>
      <c r="B66" s="113">
        <v>3000</v>
      </c>
      <c r="C66" s="113">
        <v>0</v>
      </c>
      <c r="D66" s="114" t="s">
        <v>98</v>
      </c>
      <c r="E66" s="113">
        <v>0</v>
      </c>
      <c r="F66" s="113">
        <v>0</v>
      </c>
      <c r="G66" s="113">
        <v>0</v>
      </c>
    </row>
    <row r="67" spans="1:7">
      <c r="A67" s="113">
        <v>433290</v>
      </c>
      <c r="B67" s="113">
        <v>433290</v>
      </c>
      <c r="C67" s="113">
        <v>0</v>
      </c>
      <c r="D67" s="114" t="s">
        <v>54</v>
      </c>
      <c r="E67" s="113">
        <v>0</v>
      </c>
      <c r="F67" s="113">
        <v>0</v>
      </c>
      <c r="G67" s="113">
        <v>0</v>
      </c>
    </row>
    <row r="68" spans="1:7">
      <c r="A68" s="113">
        <v>2322540</v>
      </c>
      <c r="B68" s="113">
        <v>2322540</v>
      </c>
      <c r="C68" s="113">
        <v>625870</v>
      </c>
      <c r="D68" s="114" t="s">
        <v>55</v>
      </c>
      <c r="E68" s="113">
        <v>0</v>
      </c>
      <c r="F68" s="113">
        <v>0</v>
      </c>
      <c r="G68" s="113">
        <v>0</v>
      </c>
    </row>
    <row r="69" spans="1:7">
      <c r="A69" s="113">
        <v>1182000</v>
      </c>
      <c r="B69" s="113">
        <v>1182000</v>
      </c>
      <c r="C69" s="113">
        <v>0</v>
      </c>
      <c r="D69" s="114" t="s">
        <v>56</v>
      </c>
      <c r="E69" s="113">
        <v>0</v>
      </c>
      <c r="F69" s="113">
        <v>0</v>
      </c>
      <c r="G69" s="113">
        <v>0</v>
      </c>
    </row>
    <row r="70" spans="1:7">
      <c r="A70" s="113">
        <v>134000</v>
      </c>
      <c r="B70" s="113">
        <v>134000</v>
      </c>
      <c r="C70" s="113">
        <v>134000</v>
      </c>
      <c r="D70" s="114" t="s">
        <v>194</v>
      </c>
      <c r="E70" s="113">
        <v>0</v>
      </c>
      <c r="F70" s="113">
        <v>0</v>
      </c>
      <c r="G70" s="113">
        <v>0</v>
      </c>
    </row>
    <row r="71" spans="1:7">
      <c r="A71" s="113">
        <v>1475500</v>
      </c>
      <c r="B71" s="113">
        <v>1475500</v>
      </c>
      <c r="C71" s="113">
        <v>875700</v>
      </c>
      <c r="D71" s="114" t="s">
        <v>57</v>
      </c>
      <c r="E71" s="113">
        <v>0</v>
      </c>
      <c r="F71" s="113">
        <v>0</v>
      </c>
      <c r="G71" s="113">
        <v>0</v>
      </c>
    </row>
    <row r="72" spans="1:7">
      <c r="A72" s="113">
        <v>789534567</v>
      </c>
      <c r="B72" s="113">
        <v>1346719857</v>
      </c>
      <c r="C72" s="113">
        <v>166945410</v>
      </c>
      <c r="D72" s="114" t="s">
        <v>58</v>
      </c>
      <c r="E72" s="113">
        <v>166945410</v>
      </c>
      <c r="F72" s="113">
        <v>1346719857</v>
      </c>
      <c r="G72" s="113">
        <v>789534567</v>
      </c>
    </row>
  </sheetData>
  <mergeCells count="3">
    <mergeCell ref="A2:C2"/>
    <mergeCell ref="D2:D3"/>
    <mergeCell ref="E2:G2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9"/>
  <sheetViews>
    <sheetView topLeftCell="A34" zoomScale="150" zoomScaleNormal="150" workbookViewId="0">
      <selection activeCell="E50" sqref="E50:E51"/>
    </sheetView>
  </sheetViews>
  <sheetFormatPr defaultRowHeight="16.5"/>
  <cols>
    <col min="1" max="1" width="13.5" style="54" customWidth="1"/>
    <col min="2" max="3" width="11.5" style="54" customWidth="1"/>
    <col min="4" max="4" width="10.625" customWidth="1"/>
    <col min="5" max="5" width="39.25" customWidth="1"/>
  </cols>
  <sheetData>
    <row r="1" spans="1:5" ht="17.25" customHeight="1" thickBot="1">
      <c r="A1" s="151" t="s">
        <v>195</v>
      </c>
      <c r="B1" s="151"/>
      <c r="C1" s="151"/>
      <c r="D1" s="151"/>
      <c r="E1" s="151"/>
    </row>
    <row r="2" spans="1:5" ht="12.75" customHeight="1">
      <c r="A2" s="63" t="s">
        <v>196</v>
      </c>
      <c r="B2" s="64" t="s">
        <v>80</v>
      </c>
      <c r="C2" s="64" t="s">
        <v>105</v>
      </c>
      <c r="D2" s="64" t="s">
        <v>197</v>
      </c>
      <c r="E2" s="65" t="s">
        <v>198</v>
      </c>
    </row>
    <row r="3" spans="1:5" ht="12.75" customHeight="1">
      <c r="A3" s="93" t="s">
        <v>229</v>
      </c>
      <c r="B3" s="72">
        <v>26383000</v>
      </c>
      <c r="C3" s="115"/>
      <c r="D3" s="72">
        <v>117426000</v>
      </c>
      <c r="E3" s="118" t="s">
        <v>202</v>
      </c>
    </row>
    <row r="4" spans="1:5" ht="12.75" customHeight="1">
      <c r="A4" s="93" t="s">
        <v>230</v>
      </c>
      <c r="B4" s="72">
        <v>16716780</v>
      </c>
      <c r="C4" s="115"/>
      <c r="D4" s="72">
        <v>81772950</v>
      </c>
      <c r="E4" s="118" t="s">
        <v>203</v>
      </c>
    </row>
    <row r="5" spans="1:5" ht="12.75" customHeight="1">
      <c r="A5" s="93" t="s">
        <v>231</v>
      </c>
      <c r="B5" s="72">
        <v>1110000</v>
      </c>
      <c r="C5" s="115"/>
      <c r="D5" s="72">
        <v>11814000</v>
      </c>
      <c r="E5" s="118" t="s">
        <v>204</v>
      </c>
    </row>
    <row r="6" spans="1:5" ht="12.75" customHeight="1">
      <c r="A6" s="93" t="s">
        <v>232</v>
      </c>
      <c r="B6" s="72">
        <v>0</v>
      </c>
      <c r="C6" s="115"/>
      <c r="D6" s="72">
        <v>786000</v>
      </c>
      <c r="E6" s="118"/>
    </row>
    <row r="7" spans="1:5" ht="12.75" customHeight="1">
      <c r="A7" s="93" t="s">
        <v>233</v>
      </c>
      <c r="B7" s="72">
        <v>0</v>
      </c>
      <c r="C7" s="115"/>
      <c r="D7" s="72">
        <v>0</v>
      </c>
      <c r="E7" s="118"/>
    </row>
    <row r="8" spans="1:5" ht="12.75" customHeight="1">
      <c r="A8" s="93" t="s">
        <v>234</v>
      </c>
      <c r="B8" s="72">
        <v>135950</v>
      </c>
      <c r="C8" s="115"/>
      <c r="D8" s="72">
        <v>3760080</v>
      </c>
      <c r="E8" s="118" t="s">
        <v>205</v>
      </c>
    </row>
    <row r="9" spans="1:5" ht="12.75" customHeight="1">
      <c r="A9" s="93" t="s">
        <v>235</v>
      </c>
      <c r="B9" s="72">
        <v>1300000</v>
      </c>
      <c r="C9" s="115"/>
      <c r="D9" s="72">
        <v>19162040</v>
      </c>
      <c r="E9" s="118" t="s">
        <v>206</v>
      </c>
    </row>
    <row r="10" spans="1:5" ht="12.75" customHeight="1">
      <c r="A10" s="93" t="s">
        <v>236</v>
      </c>
      <c r="B10" s="72">
        <v>1891980</v>
      </c>
      <c r="C10" s="115"/>
      <c r="D10" s="72">
        <v>7686860</v>
      </c>
      <c r="E10" s="118" t="s">
        <v>207</v>
      </c>
    </row>
    <row r="11" spans="1:5" ht="12.75" customHeight="1">
      <c r="A11" s="93" t="s">
        <v>237</v>
      </c>
      <c r="B11" s="72">
        <v>0</v>
      </c>
      <c r="C11" s="115"/>
      <c r="D11" s="72">
        <v>2952980</v>
      </c>
      <c r="E11" s="118"/>
    </row>
    <row r="12" spans="1:5" ht="12.75" customHeight="1">
      <c r="A12" s="93" t="s">
        <v>238</v>
      </c>
      <c r="B12" s="72">
        <v>2010000</v>
      </c>
      <c r="C12" s="115"/>
      <c r="D12" s="72">
        <v>2010000</v>
      </c>
      <c r="E12" s="118" t="s">
        <v>208</v>
      </c>
    </row>
    <row r="13" spans="1:5" ht="12.75" customHeight="1">
      <c r="A13" s="93" t="s">
        <v>239</v>
      </c>
      <c r="B13" s="72">
        <v>200000</v>
      </c>
      <c r="C13" s="115"/>
      <c r="D13" s="72">
        <v>3330000</v>
      </c>
      <c r="E13" s="118" t="s">
        <v>209</v>
      </c>
    </row>
    <row r="14" spans="1:5" ht="12.75" customHeight="1">
      <c r="A14" s="93" t="s">
        <v>240</v>
      </c>
      <c r="B14" s="72">
        <v>0</v>
      </c>
      <c r="C14" s="115"/>
      <c r="D14" s="72">
        <v>8000000</v>
      </c>
      <c r="E14" s="118"/>
    </row>
    <row r="15" spans="1:5" ht="12.75" customHeight="1">
      <c r="A15" s="93" t="s">
        <v>241</v>
      </c>
      <c r="B15" s="72">
        <v>150000</v>
      </c>
      <c r="C15" s="115"/>
      <c r="D15" s="72">
        <v>150000</v>
      </c>
      <c r="E15" s="118" t="s">
        <v>210</v>
      </c>
    </row>
    <row r="16" spans="1:5" ht="12.75" customHeight="1">
      <c r="A16" s="93" t="s">
        <v>242</v>
      </c>
      <c r="B16" s="72">
        <v>0</v>
      </c>
      <c r="C16" s="115"/>
      <c r="D16" s="72">
        <v>142930</v>
      </c>
      <c r="E16" s="89"/>
    </row>
    <row r="17" spans="1:5" ht="12.75" customHeight="1">
      <c r="A17" s="94" t="s">
        <v>160</v>
      </c>
      <c r="B17" s="95">
        <f>SUM(B3:B16)</f>
        <v>49897710</v>
      </c>
      <c r="C17" s="116"/>
      <c r="D17" s="95">
        <f>SUM(D3:D14)</f>
        <v>258700910</v>
      </c>
      <c r="E17" s="89"/>
    </row>
    <row r="18" spans="1:5" ht="12.75" customHeight="1">
      <c r="A18" s="93" t="s">
        <v>243</v>
      </c>
      <c r="B18" s="72"/>
      <c r="C18" s="72">
        <v>140600</v>
      </c>
      <c r="D18" s="72">
        <v>3482000</v>
      </c>
      <c r="E18" s="118" t="s">
        <v>276</v>
      </c>
    </row>
    <row r="19" spans="1:5" ht="12.75" customHeight="1">
      <c r="A19" s="93" t="s">
        <v>244</v>
      </c>
      <c r="B19" s="72"/>
      <c r="C19" s="72">
        <v>815940</v>
      </c>
      <c r="D19" s="72">
        <v>4775960</v>
      </c>
      <c r="E19" s="118" t="s">
        <v>211</v>
      </c>
    </row>
    <row r="20" spans="1:5" ht="27" customHeight="1">
      <c r="A20" s="93" t="s">
        <v>245</v>
      </c>
      <c r="B20" s="72"/>
      <c r="C20" s="72">
        <v>8985600</v>
      </c>
      <c r="D20" s="72">
        <v>27637530</v>
      </c>
      <c r="E20" s="121" t="s">
        <v>212</v>
      </c>
    </row>
    <row r="21" spans="1:5" ht="12.75" customHeight="1">
      <c r="A21" s="93" t="s">
        <v>246</v>
      </c>
      <c r="B21" s="72"/>
      <c r="C21" s="72">
        <v>1312300</v>
      </c>
      <c r="D21" s="72">
        <v>10780060</v>
      </c>
      <c r="E21" s="89" t="s">
        <v>213</v>
      </c>
    </row>
    <row r="22" spans="1:5" ht="12.75" customHeight="1">
      <c r="A22" s="93" t="s">
        <v>236</v>
      </c>
      <c r="B22" s="72"/>
      <c r="C22" s="72">
        <v>3094020</v>
      </c>
      <c r="D22" s="72">
        <v>7686860</v>
      </c>
      <c r="E22" s="89" t="s">
        <v>214</v>
      </c>
    </row>
    <row r="23" spans="1:5" ht="12.75" customHeight="1">
      <c r="A23" s="93" t="s">
        <v>247</v>
      </c>
      <c r="B23" s="73"/>
      <c r="C23" s="72">
        <v>2000000</v>
      </c>
      <c r="D23" s="72">
        <v>5000000</v>
      </c>
      <c r="E23" s="89"/>
    </row>
    <row r="24" spans="1:5" ht="12.75" customHeight="1">
      <c r="A24" s="93" t="s">
        <v>248</v>
      </c>
      <c r="B24" s="115"/>
      <c r="C24" s="72">
        <v>1000000</v>
      </c>
      <c r="D24" s="72">
        <v>4000000</v>
      </c>
      <c r="E24" s="89"/>
    </row>
    <row r="25" spans="1:5" ht="12.75" customHeight="1">
      <c r="A25" s="93" t="s">
        <v>249</v>
      </c>
      <c r="B25" s="115"/>
      <c r="C25" s="72">
        <v>2000000</v>
      </c>
      <c r="D25" s="72">
        <v>5800000</v>
      </c>
      <c r="E25" s="89"/>
    </row>
    <row r="26" spans="1:5" ht="12.75" customHeight="1">
      <c r="A26" s="93" t="s">
        <v>250</v>
      </c>
      <c r="B26" s="115"/>
      <c r="C26" s="72">
        <v>500000</v>
      </c>
      <c r="D26" s="72">
        <v>2000000</v>
      </c>
      <c r="E26" s="119"/>
    </row>
    <row r="27" spans="1:5" ht="12.75" customHeight="1">
      <c r="A27" s="93" t="s">
        <v>251</v>
      </c>
      <c r="B27" s="115"/>
      <c r="C27" s="72">
        <v>200000</v>
      </c>
      <c r="D27" s="72">
        <v>5200000</v>
      </c>
      <c r="E27" s="89"/>
    </row>
    <row r="28" spans="1:5" ht="12.75" customHeight="1">
      <c r="A28" s="93" t="s">
        <v>252</v>
      </c>
      <c r="B28" s="115"/>
      <c r="C28" s="72">
        <v>310000</v>
      </c>
      <c r="D28" s="72">
        <v>640000</v>
      </c>
      <c r="E28" s="89"/>
    </row>
    <row r="29" spans="1:5" ht="12.75" customHeight="1">
      <c r="A29" s="93" t="s">
        <v>253</v>
      </c>
      <c r="B29" s="115"/>
      <c r="C29" s="72">
        <v>900000</v>
      </c>
      <c r="D29" s="72">
        <v>900000</v>
      </c>
      <c r="E29" s="89"/>
    </row>
    <row r="30" spans="1:5" ht="12.75" customHeight="1">
      <c r="A30" s="93" t="s">
        <v>254</v>
      </c>
      <c r="B30" s="115"/>
      <c r="C30" s="72">
        <v>0</v>
      </c>
      <c r="D30" s="72">
        <v>1550430</v>
      </c>
      <c r="E30" s="89"/>
    </row>
    <row r="31" spans="1:5" ht="12.75" customHeight="1">
      <c r="A31" s="93" t="s">
        <v>255</v>
      </c>
      <c r="B31" s="115"/>
      <c r="C31" s="72">
        <v>100000</v>
      </c>
      <c r="D31" s="72">
        <v>100000</v>
      </c>
      <c r="E31" s="118" t="s">
        <v>215</v>
      </c>
    </row>
    <row r="32" spans="1:5" ht="12.75" customHeight="1">
      <c r="A32" s="93" t="s">
        <v>256</v>
      </c>
      <c r="B32" s="115"/>
      <c r="C32" s="72">
        <v>620000</v>
      </c>
      <c r="D32" s="72">
        <v>17040000</v>
      </c>
      <c r="E32" s="120" t="s">
        <v>216</v>
      </c>
    </row>
    <row r="33" spans="1:5" ht="12.75" customHeight="1">
      <c r="A33" s="93" t="s">
        <v>257</v>
      </c>
      <c r="B33" s="115"/>
      <c r="C33" s="72">
        <v>300000</v>
      </c>
      <c r="D33" s="72">
        <v>1500000</v>
      </c>
      <c r="E33" s="89" t="s">
        <v>217</v>
      </c>
    </row>
    <row r="34" spans="1:5" ht="12.75" customHeight="1">
      <c r="A34" s="93" t="s">
        <v>258</v>
      </c>
      <c r="B34" s="115"/>
      <c r="C34" s="72">
        <v>2583380</v>
      </c>
      <c r="D34" s="72">
        <v>16268380</v>
      </c>
      <c r="E34" s="120" t="s">
        <v>218</v>
      </c>
    </row>
    <row r="35" spans="1:5" ht="12.75" customHeight="1">
      <c r="A35" s="93" t="s">
        <v>259</v>
      </c>
      <c r="B35" s="115"/>
      <c r="C35" s="72">
        <v>6891610</v>
      </c>
      <c r="D35" s="72">
        <v>27529060</v>
      </c>
      <c r="E35" s="89"/>
    </row>
    <row r="36" spans="1:5" ht="12.75" customHeight="1">
      <c r="A36" s="93" t="s">
        <v>260</v>
      </c>
      <c r="B36" s="115"/>
      <c r="C36" s="72">
        <v>0</v>
      </c>
      <c r="D36" s="72">
        <v>5973350</v>
      </c>
      <c r="E36" s="89"/>
    </row>
    <row r="37" spans="1:5" ht="12.75" customHeight="1">
      <c r="A37" s="122" t="s">
        <v>261</v>
      </c>
      <c r="B37" s="115"/>
      <c r="C37" s="72">
        <v>0</v>
      </c>
      <c r="D37" s="72">
        <v>1800000</v>
      </c>
      <c r="E37" s="89"/>
    </row>
    <row r="38" spans="1:5" ht="12.75" customHeight="1">
      <c r="A38" s="93" t="s">
        <v>262</v>
      </c>
      <c r="B38" s="115"/>
      <c r="C38" s="72">
        <v>23000</v>
      </c>
      <c r="D38" s="72">
        <v>377600</v>
      </c>
      <c r="E38" s="118" t="s">
        <v>219</v>
      </c>
    </row>
    <row r="39" spans="1:5" ht="12.75" customHeight="1">
      <c r="A39" s="93" t="s">
        <v>263</v>
      </c>
      <c r="B39" s="115"/>
      <c r="C39" s="72">
        <v>0</v>
      </c>
      <c r="D39" s="72">
        <v>673860</v>
      </c>
      <c r="E39" s="118"/>
    </row>
    <row r="40" spans="1:5" ht="12.75" customHeight="1">
      <c r="A40" s="93" t="s">
        <v>264</v>
      </c>
      <c r="B40" s="115"/>
      <c r="C40" s="72">
        <v>153500</v>
      </c>
      <c r="D40" s="72">
        <v>966890</v>
      </c>
      <c r="E40" s="118" t="s">
        <v>220</v>
      </c>
    </row>
    <row r="41" spans="1:5" ht="12.75" customHeight="1">
      <c r="A41" s="93" t="s">
        <v>265</v>
      </c>
      <c r="B41" s="115"/>
      <c r="C41" s="72">
        <v>2925590</v>
      </c>
      <c r="D41" s="72">
        <v>15361870</v>
      </c>
      <c r="E41" s="118" t="s">
        <v>221</v>
      </c>
    </row>
    <row r="42" spans="1:5" ht="12.75" customHeight="1">
      <c r="A42" s="93" t="s">
        <v>266</v>
      </c>
      <c r="B42" s="115"/>
      <c r="C42" s="72">
        <v>23000</v>
      </c>
      <c r="D42" s="72">
        <v>149440</v>
      </c>
      <c r="E42" s="118" t="s">
        <v>222</v>
      </c>
    </row>
    <row r="43" spans="1:5" ht="12.75" customHeight="1">
      <c r="A43" s="93" t="s">
        <v>267</v>
      </c>
      <c r="B43" s="115"/>
      <c r="C43" s="72">
        <v>231560</v>
      </c>
      <c r="D43" s="72">
        <v>842240</v>
      </c>
      <c r="E43" s="118" t="s">
        <v>223</v>
      </c>
    </row>
    <row r="44" spans="1:5" ht="12.75" customHeight="1">
      <c r="A44" s="93" t="s">
        <v>268</v>
      </c>
      <c r="B44" s="115"/>
      <c r="C44" s="72">
        <v>761550</v>
      </c>
      <c r="D44" s="72">
        <v>2765700</v>
      </c>
      <c r="E44" s="118" t="s">
        <v>224</v>
      </c>
    </row>
    <row r="45" spans="1:5" ht="12.75" customHeight="1">
      <c r="A45" s="93" t="s">
        <v>269</v>
      </c>
      <c r="B45" s="115"/>
      <c r="C45" s="72">
        <v>299520</v>
      </c>
      <c r="D45" s="72">
        <v>2010730</v>
      </c>
      <c r="E45" s="118" t="s">
        <v>225</v>
      </c>
    </row>
    <row r="46" spans="1:5" ht="12.75" customHeight="1">
      <c r="A46" s="93" t="s">
        <v>270</v>
      </c>
      <c r="B46" s="115"/>
      <c r="C46" s="72">
        <v>0</v>
      </c>
      <c r="D46" s="72">
        <v>3000</v>
      </c>
      <c r="E46" s="118"/>
    </row>
    <row r="47" spans="1:5" ht="12.75" customHeight="1">
      <c r="A47" s="93" t="s">
        <v>271</v>
      </c>
      <c r="B47" s="115"/>
      <c r="C47" s="72">
        <v>0</v>
      </c>
      <c r="D47" s="72">
        <v>433290</v>
      </c>
      <c r="E47" s="118"/>
    </row>
    <row r="48" spans="1:5" ht="12.75" customHeight="1">
      <c r="A48" s="93" t="s">
        <v>272</v>
      </c>
      <c r="B48" s="115"/>
      <c r="C48" s="72">
        <v>625870</v>
      </c>
      <c r="D48" s="72">
        <v>2322540</v>
      </c>
      <c r="E48" s="118" t="s">
        <v>226</v>
      </c>
    </row>
    <row r="49" spans="1:5" ht="12.75" customHeight="1">
      <c r="A49" s="93" t="s">
        <v>273</v>
      </c>
      <c r="B49" s="115"/>
      <c r="C49" s="72">
        <v>0</v>
      </c>
      <c r="D49" s="72">
        <v>1182000</v>
      </c>
      <c r="E49" s="118"/>
    </row>
    <row r="50" spans="1:5" ht="12.75" customHeight="1">
      <c r="A50" s="93" t="s">
        <v>274</v>
      </c>
      <c r="B50" s="115"/>
      <c r="C50" s="72">
        <v>134000</v>
      </c>
      <c r="D50" s="72">
        <v>134000</v>
      </c>
      <c r="E50" s="118" t="s">
        <v>227</v>
      </c>
    </row>
    <row r="51" spans="1:5" ht="12.75" customHeight="1">
      <c r="A51" s="93" t="s">
        <v>275</v>
      </c>
      <c r="B51" s="115"/>
      <c r="C51" s="72">
        <v>875700</v>
      </c>
      <c r="D51" s="72">
        <v>1475500</v>
      </c>
      <c r="E51" s="118" t="s">
        <v>228</v>
      </c>
    </row>
    <row r="52" spans="1:5" ht="12.75" customHeight="1">
      <c r="A52" s="94" t="s">
        <v>30</v>
      </c>
      <c r="B52" s="117"/>
      <c r="C52" s="95">
        <f>SUM(C18:C51)</f>
        <v>37806740</v>
      </c>
      <c r="D52" s="95">
        <f>SUM(D18:D51)</f>
        <v>178362290</v>
      </c>
      <c r="E52" s="89"/>
    </row>
    <row r="53" spans="1:5" ht="12.75" customHeight="1">
      <c r="A53" s="66" t="s">
        <v>199</v>
      </c>
      <c r="B53" s="72">
        <v>3611640</v>
      </c>
      <c r="C53" s="72"/>
      <c r="D53" s="72"/>
      <c r="E53" s="82"/>
    </row>
    <row r="54" spans="1:5" ht="12.75" customHeight="1">
      <c r="A54" s="66" t="s">
        <v>100</v>
      </c>
      <c r="B54" s="72">
        <v>89388513</v>
      </c>
      <c r="C54" s="83"/>
      <c r="D54" s="84"/>
      <c r="E54" s="82"/>
    </row>
    <row r="55" spans="1:5" ht="12.75" customHeight="1">
      <c r="A55" s="66" t="s">
        <v>101</v>
      </c>
      <c r="B55" s="85">
        <v>0</v>
      </c>
      <c r="C55" s="72">
        <v>200000</v>
      </c>
      <c r="D55" s="86"/>
      <c r="E55" s="87"/>
    </row>
    <row r="56" spans="1:5" ht="12.75" customHeight="1">
      <c r="A56" s="66" t="s">
        <v>102</v>
      </c>
      <c r="B56" s="72"/>
      <c r="C56" s="72">
        <v>100375173</v>
      </c>
      <c r="D56" s="84"/>
      <c r="E56" s="88"/>
    </row>
    <row r="57" spans="1:5" ht="12.75" customHeight="1">
      <c r="A57" s="66" t="s">
        <v>200</v>
      </c>
      <c r="B57" s="85"/>
      <c r="C57" s="72">
        <v>4000000</v>
      </c>
      <c r="D57" s="84"/>
      <c r="E57" s="89"/>
    </row>
    <row r="58" spans="1:5" ht="12.75" customHeight="1">
      <c r="A58" s="66" t="s">
        <v>201</v>
      </c>
      <c r="B58" s="72">
        <v>400000</v>
      </c>
      <c r="C58" s="72">
        <v>915950</v>
      </c>
      <c r="D58" s="84"/>
      <c r="E58" s="89"/>
    </row>
    <row r="59" spans="1:5" ht="12.75" customHeight="1" thickBot="1">
      <c r="A59" s="67"/>
      <c r="B59" s="90">
        <f>SUM(B17:B58)</f>
        <v>143297863</v>
      </c>
      <c r="C59" s="90">
        <f>SUM(C52:C58)</f>
        <v>143297863</v>
      </c>
      <c r="D59" s="91"/>
      <c r="E59" s="92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A52" sqref="A52"/>
    </sheetView>
  </sheetViews>
  <sheetFormatPr defaultRowHeight="16.5"/>
  <cols>
    <col min="1" max="1" width="13.625" style="32" customWidth="1"/>
    <col min="2" max="2" width="13.5" customWidth="1"/>
    <col min="3" max="3" width="13.125" customWidth="1"/>
    <col min="4" max="4" width="13.25" customWidth="1"/>
    <col min="5" max="5" width="34.125" style="25" customWidth="1"/>
  </cols>
  <sheetData>
    <row r="1" spans="1:5" ht="17.25">
      <c r="C1" s="152" t="s">
        <v>139</v>
      </c>
      <c r="D1" s="152"/>
    </row>
    <row r="2" spans="1:5" ht="14.25" customHeight="1">
      <c r="A2" s="41" t="s">
        <v>137</v>
      </c>
      <c r="B2" s="39" t="s">
        <v>80</v>
      </c>
      <c r="C2" s="39" t="s">
        <v>105</v>
      </c>
      <c r="D2" s="39" t="s">
        <v>106</v>
      </c>
      <c r="E2" s="38"/>
    </row>
    <row r="3" spans="1:5" ht="14.25" customHeight="1">
      <c r="A3" s="43" t="s">
        <v>23</v>
      </c>
      <c r="B3" s="44">
        <v>27771000</v>
      </c>
      <c r="C3" s="44"/>
      <c r="D3" s="44">
        <v>180628000</v>
      </c>
      <c r="E3" s="37" t="s">
        <v>113</v>
      </c>
    </row>
    <row r="4" spans="1:5" ht="14.25" customHeight="1">
      <c r="A4" s="43" t="s">
        <v>24</v>
      </c>
      <c r="B4" s="44">
        <v>16644090</v>
      </c>
      <c r="C4" s="44"/>
      <c r="D4" s="44">
        <v>117611480</v>
      </c>
      <c r="E4" s="36" t="s">
        <v>114</v>
      </c>
    </row>
    <row r="5" spans="1:5" ht="14.25" customHeight="1">
      <c r="A5" s="43" t="s">
        <v>25</v>
      </c>
      <c r="B5" s="44">
        <v>3740000</v>
      </c>
      <c r="C5" s="44"/>
      <c r="D5" s="44">
        <v>22858000</v>
      </c>
      <c r="E5" s="36" t="s">
        <v>115</v>
      </c>
    </row>
    <row r="6" spans="1:5" ht="14.25" customHeight="1">
      <c r="A6" s="43" t="s">
        <v>26</v>
      </c>
      <c r="B6" s="44">
        <v>0</v>
      </c>
      <c r="C6" s="44"/>
      <c r="D6" s="44">
        <v>733000</v>
      </c>
      <c r="E6" s="36"/>
    </row>
    <row r="7" spans="1:5" ht="14.25" customHeight="1">
      <c r="A7" s="43" t="s">
        <v>29</v>
      </c>
      <c r="B7" s="44">
        <v>3164730</v>
      </c>
      <c r="C7" s="44"/>
      <c r="D7" s="44">
        <v>11832090</v>
      </c>
      <c r="E7" s="36" t="s">
        <v>116</v>
      </c>
    </row>
    <row r="8" spans="1:5" ht="14.25" customHeight="1">
      <c r="A8" s="43" t="s">
        <v>68</v>
      </c>
      <c r="B8" s="44">
        <v>1773350</v>
      </c>
      <c r="C8" s="44"/>
      <c r="D8" s="44">
        <v>9769010</v>
      </c>
      <c r="E8" s="36" t="s">
        <v>117</v>
      </c>
    </row>
    <row r="9" spans="1:5" ht="14.25" customHeight="1">
      <c r="A9" s="43" t="s">
        <v>95</v>
      </c>
      <c r="B9" s="44">
        <v>0</v>
      </c>
      <c r="C9" s="44"/>
      <c r="D9" s="44">
        <v>660000</v>
      </c>
      <c r="E9" s="36"/>
    </row>
    <row r="10" spans="1:5" ht="14.25" customHeight="1">
      <c r="A10" s="43" t="s">
        <v>96</v>
      </c>
      <c r="B10" s="44">
        <v>0</v>
      </c>
      <c r="C10" s="44"/>
      <c r="D10" s="44">
        <v>250000</v>
      </c>
      <c r="E10" s="36"/>
    </row>
    <row r="11" spans="1:5" ht="14.25" customHeight="1">
      <c r="A11" s="43" t="s">
        <v>59</v>
      </c>
      <c r="B11" s="44">
        <v>26869</v>
      </c>
      <c r="C11" s="44"/>
      <c r="D11" s="44">
        <v>118525</v>
      </c>
      <c r="E11" s="36" t="s">
        <v>118</v>
      </c>
    </row>
    <row r="12" spans="1:5" ht="14.25" customHeight="1">
      <c r="A12" s="43"/>
      <c r="B12" s="45">
        <f>SUM(B3:B11)</f>
        <v>53120039</v>
      </c>
      <c r="C12" s="45"/>
      <c r="D12" s="45">
        <f>SUM(D3:D11)</f>
        <v>344460105</v>
      </c>
      <c r="E12" s="36"/>
    </row>
    <row r="13" spans="1:5" ht="14.25" customHeight="1">
      <c r="A13" s="43" t="s">
        <v>31</v>
      </c>
      <c r="B13" s="38"/>
      <c r="C13" s="44">
        <v>168000</v>
      </c>
      <c r="D13" s="44">
        <v>4436800</v>
      </c>
      <c r="E13" s="36" t="s">
        <v>119</v>
      </c>
    </row>
    <row r="14" spans="1:5" ht="14.25" customHeight="1">
      <c r="A14" s="43" t="s">
        <v>32</v>
      </c>
      <c r="B14" s="38"/>
      <c r="C14" s="44">
        <v>1226400</v>
      </c>
      <c r="D14" s="44">
        <v>7342800</v>
      </c>
      <c r="E14" s="36" t="s">
        <v>120</v>
      </c>
    </row>
    <row r="15" spans="1:5" ht="29.25">
      <c r="A15" s="43" t="s">
        <v>33</v>
      </c>
      <c r="B15" s="38"/>
      <c r="C15" s="44">
        <v>8452500</v>
      </c>
      <c r="D15" s="44">
        <v>37311513</v>
      </c>
      <c r="E15" s="40" t="s">
        <v>112</v>
      </c>
    </row>
    <row r="16" spans="1:5" ht="13.5" customHeight="1">
      <c r="A16" s="43" t="s">
        <v>34</v>
      </c>
      <c r="B16" s="38"/>
      <c r="C16" s="44">
        <v>1572950</v>
      </c>
      <c r="D16" s="44">
        <v>12543780</v>
      </c>
      <c r="E16" s="38" t="s">
        <v>107</v>
      </c>
    </row>
    <row r="17" spans="1:5" ht="13.5" customHeight="1">
      <c r="A17" s="43" t="s">
        <v>60</v>
      </c>
      <c r="B17" s="38"/>
      <c r="C17" s="44">
        <v>15000</v>
      </c>
      <c r="D17" s="44">
        <v>3560880</v>
      </c>
      <c r="E17" s="38"/>
    </row>
    <row r="18" spans="1:5" ht="13.5" customHeight="1">
      <c r="A18" s="43" t="s">
        <v>35</v>
      </c>
      <c r="B18" s="38"/>
      <c r="C18" s="44">
        <v>40000000</v>
      </c>
      <c r="D18" s="44">
        <v>140000000</v>
      </c>
      <c r="E18" s="34" t="s">
        <v>111</v>
      </c>
    </row>
    <row r="19" spans="1:5" ht="13.5" customHeight="1">
      <c r="A19" s="43" t="s">
        <v>29</v>
      </c>
      <c r="B19" s="38"/>
      <c r="C19" s="44">
        <v>3164730</v>
      </c>
      <c r="D19" s="44">
        <v>11832090</v>
      </c>
      <c r="E19" s="37" t="s">
        <v>121</v>
      </c>
    </row>
    <row r="20" spans="1:5" ht="13.5" customHeight="1">
      <c r="A20" s="43" t="s">
        <v>36</v>
      </c>
      <c r="B20" s="38"/>
      <c r="C20" s="44">
        <v>1000000</v>
      </c>
      <c r="D20" s="44">
        <v>7000000</v>
      </c>
      <c r="E20" s="36"/>
    </row>
    <row r="21" spans="1:5" ht="13.5" customHeight="1">
      <c r="A21" s="43" t="s">
        <v>37</v>
      </c>
      <c r="B21" s="38"/>
      <c r="C21" s="44">
        <v>1000000</v>
      </c>
      <c r="D21" s="44">
        <v>6000000</v>
      </c>
      <c r="E21" s="36"/>
    </row>
    <row r="22" spans="1:5" ht="13.5" customHeight="1">
      <c r="A22" s="43" t="s">
        <v>38</v>
      </c>
      <c r="B22" s="38"/>
      <c r="C22" s="44">
        <v>1000000</v>
      </c>
      <c r="D22" s="44">
        <v>7800000</v>
      </c>
      <c r="E22" s="36"/>
    </row>
    <row r="23" spans="1:5" ht="13.5" customHeight="1">
      <c r="A23" s="43" t="s">
        <v>39</v>
      </c>
      <c r="B23" s="38"/>
      <c r="C23" s="44">
        <v>1000000</v>
      </c>
      <c r="D23" s="44">
        <v>3000000</v>
      </c>
      <c r="E23" s="36"/>
    </row>
    <row r="24" spans="1:5" ht="13.5" customHeight="1">
      <c r="A24" s="43" t="s">
        <v>40</v>
      </c>
      <c r="B24" s="38"/>
      <c r="C24" s="44">
        <v>200000</v>
      </c>
      <c r="D24" s="44">
        <v>5600000</v>
      </c>
      <c r="E24" s="36"/>
    </row>
    <row r="25" spans="1:5" ht="13.5" customHeight="1">
      <c r="A25" s="43" t="s">
        <v>41</v>
      </c>
      <c r="B25" s="38"/>
      <c r="C25" s="44">
        <v>310000</v>
      </c>
      <c r="D25" s="44">
        <v>1060000</v>
      </c>
      <c r="E25" s="36"/>
    </row>
    <row r="26" spans="1:5" ht="13.5" customHeight="1">
      <c r="A26" s="43" t="s">
        <v>44</v>
      </c>
      <c r="B26" s="38"/>
      <c r="C26" s="44">
        <v>1773350</v>
      </c>
      <c r="D26" s="44">
        <v>9007340</v>
      </c>
      <c r="E26" s="36" t="s">
        <v>122</v>
      </c>
    </row>
    <row r="27" spans="1:5" ht="13.5" customHeight="1">
      <c r="A27" s="43" t="s">
        <v>45</v>
      </c>
      <c r="B27" s="38"/>
      <c r="C27" s="44">
        <v>0</v>
      </c>
      <c r="D27" s="44">
        <v>106000</v>
      </c>
      <c r="E27" s="36"/>
    </row>
    <row r="28" spans="1:5" ht="13.5" customHeight="1">
      <c r="A28" s="43" t="s">
        <v>46</v>
      </c>
      <c r="B28" s="38"/>
      <c r="C28" s="44">
        <v>5896830</v>
      </c>
      <c r="D28" s="44">
        <v>37265740</v>
      </c>
      <c r="E28" s="36"/>
    </row>
    <row r="29" spans="1:5" ht="13.5" customHeight="1">
      <c r="A29" s="43" t="s">
        <v>61</v>
      </c>
      <c r="B29" s="38"/>
      <c r="C29" s="44">
        <v>4229060</v>
      </c>
      <c r="D29" s="44">
        <v>9373360</v>
      </c>
      <c r="E29" s="36" t="s">
        <v>123</v>
      </c>
    </row>
    <row r="30" spans="1:5" ht="13.5" customHeight="1">
      <c r="A30" s="43" t="s">
        <v>69</v>
      </c>
      <c r="B30" s="38"/>
      <c r="C30" s="44">
        <v>0</v>
      </c>
      <c r="D30" s="44">
        <v>1743666</v>
      </c>
      <c r="E30" s="36"/>
    </row>
    <row r="31" spans="1:5" ht="13.5" customHeight="1">
      <c r="A31" s="43" t="s">
        <v>62</v>
      </c>
      <c r="B31" s="38"/>
      <c r="C31" s="44">
        <v>20000</v>
      </c>
      <c r="D31" s="44">
        <v>508140</v>
      </c>
      <c r="E31" s="36" t="s">
        <v>124</v>
      </c>
    </row>
    <row r="32" spans="1:5" ht="13.5" customHeight="1">
      <c r="A32" s="43" t="s">
        <v>63</v>
      </c>
      <c r="B32" s="38"/>
      <c r="C32" s="44">
        <v>190000</v>
      </c>
      <c r="D32" s="44">
        <v>698000</v>
      </c>
      <c r="E32" s="36" t="s">
        <v>125</v>
      </c>
    </row>
    <row r="33" spans="1:5" ht="13.5" customHeight="1">
      <c r="A33" s="43" t="s">
        <v>48</v>
      </c>
      <c r="B33" s="38"/>
      <c r="C33" s="44">
        <v>381150</v>
      </c>
      <c r="D33" s="44">
        <v>2261750</v>
      </c>
      <c r="E33" s="36" t="s">
        <v>126</v>
      </c>
    </row>
    <row r="34" spans="1:5" ht="13.5" customHeight="1">
      <c r="A34" s="43" t="s">
        <v>49</v>
      </c>
      <c r="B34" s="38"/>
      <c r="C34" s="44">
        <v>1531300</v>
      </c>
      <c r="D34" s="44">
        <v>16068790</v>
      </c>
      <c r="E34" s="36" t="s">
        <v>127</v>
      </c>
    </row>
    <row r="35" spans="1:5" ht="13.5" customHeight="1">
      <c r="A35" s="43" t="s">
        <v>50</v>
      </c>
      <c r="B35" s="38"/>
      <c r="C35" s="44">
        <v>50000</v>
      </c>
      <c r="D35" s="44">
        <v>576810</v>
      </c>
      <c r="E35" s="36" t="s">
        <v>128</v>
      </c>
    </row>
    <row r="36" spans="1:5" ht="13.5" customHeight="1">
      <c r="A36" s="43" t="s">
        <v>51</v>
      </c>
      <c r="B36" s="38"/>
      <c r="C36" s="44">
        <v>337000</v>
      </c>
      <c r="D36" s="44">
        <v>1805000</v>
      </c>
      <c r="E36" s="36" t="s">
        <v>129</v>
      </c>
    </row>
    <row r="37" spans="1:5" ht="13.5" customHeight="1">
      <c r="A37" s="43" t="s">
        <v>52</v>
      </c>
      <c r="B37" s="38"/>
      <c r="C37" s="44">
        <v>761550</v>
      </c>
      <c r="D37" s="44">
        <v>4641100</v>
      </c>
      <c r="E37" s="36" t="s">
        <v>130</v>
      </c>
    </row>
    <row r="38" spans="1:5" ht="13.5" customHeight="1">
      <c r="A38" s="43" t="s">
        <v>53</v>
      </c>
      <c r="B38" s="38"/>
      <c r="C38" s="44">
        <v>260390</v>
      </c>
      <c r="D38" s="44">
        <v>2415970</v>
      </c>
      <c r="E38" s="36" t="s">
        <v>131</v>
      </c>
    </row>
    <row r="39" spans="1:5" ht="13.5" customHeight="1">
      <c r="A39" s="43" t="s">
        <v>98</v>
      </c>
      <c r="B39" s="38"/>
      <c r="C39" s="44">
        <v>2000</v>
      </c>
      <c r="D39" s="44">
        <v>4000</v>
      </c>
      <c r="E39" s="36" t="s">
        <v>132</v>
      </c>
    </row>
    <row r="40" spans="1:5" ht="13.5" customHeight="1">
      <c r="A40" s="43" t="s">
        <v>54</v>
      </c>
      <c r="B40" s="38"/>
      <c r="C40" s="44">
        <v>950400</v>
      </c>
      <c r="D40" s="44">
        <v>1511840</v>
      </c>
      <c r="E40" s="36" t="s">
        <v>133</v>
      </c>
    </row>
    <row r="41" spans="1:5" ht="13.5" customHeight="1">
      <c r="A41" s="43" t="s">
        <v>55</v>
      </c>
      <c r="B41" s="38"/>
      <c r="C41" s="44">
        <v>938240</v>
      </c>
      <c r="D41" s="44">
        <v>5970720</v>
      </c>
      <c r="E41" s="36" t="s">
        <v>134</v>
      </c>
    </row>
    <row r="42" spans="1:5" ht="13.5" customHeight="1">
      <c r="A42" s="43" t="s">
        <v>64</v>
      </c>
      <c r="B42" s="38"/>
      <c r="C42" s="44">
        <v>0</v>
      </c>
      <c r="D42" s="44">
        <v>1820000</v>
      </c>
      <c r="E42" s="36"/>
    </row>
    <row r="43" spans="1:5" ht="13.5" customHeight="1">
      <c r="A43" s="43" t="s">
        <v>56</v>
      </c>
      <c r="B43" s="38"/>
      <c r="C43" s="44">
        <v>300000</v>
      </c>
      <c r="D43" s="44">
        <v>3343000</v>
      </c>
      <c r="E43" s="36" t="s">
        <v>135</v>
      </c>
    </row>
    <row r="44" spans="1:5" ht="13.5" customHeight="1">
      <c r="A44" s="43" t="s">
        <v>57</v>
      </c>
      <c r="B44" s="38"/>
      <c r="C44" s="44">
        <v>37200</v>
      </c>
      <c r="D44" s="44">
        <v>1751660</v>
      </c>
      <c r="E44" s="36" t="s">
        <v>136</v>
      </c>
    </row>
    <row r="45" spans="1:5" ht="13.5" customHeight="1">
      <c r="A45" s="42"/>
      <c r="B45" s="38"/>
      <c r="C45" s="45">
        <f>SUM(C13:C44)</f>
        <v>76768050</v>
      </c>
      <c r="D45" s="45">
        <f>SUM(D13:D44)</f>
        <v>348360749</v>
      </c>
      <c r="E45" s="38"/>
    </row>
    <row r="46" spans="1:5" ht="12" customHeight="1">
      <c r="A46" s="30" t="s">
        <v>99</v>
      </c>
      <c r="B46" s="23">
        <v>70000</v>
      </c>
      <c r="C46" s="26"/>
      <c r="D46" s="26"/>
      <c r="E46" s="3"/>
    </row>
    <row r="47" spans="1:5" ht="12" customHeight="1">
      <c r="A47" s="30" t="s">
        <v>100</v>
      </c>
      <c r="B47" s="23">
        <v>74435154</v>
      </c>
      <c r="C47" s="26"/>
      <c r="D47" s="26"/>
      <c r="E47" s="4"/>
    </row>
    <row r="48" spans="1:5" ht="12" customHeight="1">
      <c r="A48" s="30" t="s">
        <v>101</v>
      </c>
      <c r="B48" s="29"/>
      <c r="C48" s="27">
        <v>30000</v>
      </c>
      <c r="D48" s="28"/>
      <c r="E48" s="5"/>
    </row>
    <row r="49" spans="1:5" ht="12" customHeight="1">
      <c r="A49" s="30" t="s">
        <v>102</v>
      </c>
      <c r="B49" s="23"/>
      <c r="C49" s="23">
        <v>47002143</v>
      </c>
      <c r="D49" s="26"/>
      <c r="E49" s="6"/>
    </row>
    <row r="50" spans="1:5" ht="12" customHeight="1">
      <c r="A50" s="30" t="s">
        <v>110</v>
      </c>
      <c r="B50" s="26"/>
      <c r="C50" s="26">
        <v>4000000</v>
      </c>
      <c r="D50" s="26">
        <v>8000000</v>
      </c>
      <c r="E50" s="2"/>
    </row>
    <row r="51" spans="1:5" ht="12" customHeight="1">
      <c r="A51" s="30" t="s">
        <v>108</v>
      </c>
      <c r="B51" s="26"/>
      <c r="C51" s="26">
        <v>100000</v>
      </c>
      <c r="D51" s="26"/>
      <c r="E51" s="2"/>
    </row>
    <row r="52" spans="1:5" ht="12" customHeight="1">
      <c r="A52" s="30"/>
      <c r="B52" s="26">
        <v>275000</v>
      </c>
      <c r="C52" s="26"/>
      <c r="D52" s="26"/>
      <c r="E52" s="2"/>
    </row>
    <row r="53" spans="1:5" ht="12" customHeight="1">
      <c r="A53" s="35"/>
      <c r="B53" s="46">
        <f>SUM(B12:B52)</f>
        <v>127900193</v>
      </c>
      <c r="C53" s="46">
        <f>SUM(C45:C52)</f>
        <v>127900193</v>
      </c>
      <c r="D53" s="47"/>
      <c r="E53" s="48"/>
    </row>
    <row r="54" spans="1:5" ht="12" customHeight="1">
      <c r="A54" s="31" t="s">
        <v>103</v>
      </c>
      <c r="B54" s="22">
        <v>524406</v>
      </c>
      <c r="C54" s="22"/>
      <c r="D54" s="22">
        <v>19244886</v>
      </c>
      <c r="E54" s="3"/>
    </row>
    <row r="55" spans="1:5" ht="12" customHeight="1">
      <c r="A55" s="31" t="s">
        <v>104</v>
      </c>
      <c r="B55" s="22">
        <v>5322611</v>
      </c>
      <c r="C55" s="22">
        <v>200000</v>
      </c>
      <c r="D55" s="22">
        <v>74444272</v>
      </c>
      <c r="E55" s="33"/>
    </row>
    <row r="56" spans="1:5" ht="12" customHeight="1">
      <c r="A56" s="31" t="s">
        <v>109</v>
      </c>
      <c r="B56" s="22">
        <v>50305992</v>
      </c>
      <c r="C56" s="22"/>
      <c r="D56" s="24">
        <v>99281160</v>
      </c>
      <c r="E56" s="3" t="s">
        <v>138</v>
      </c>
    </row>
    <row r="57" spans="1:5" ht="12" customHeight="1">
      <c r="A57" s="31" t="s">
        <v>140</v>
      </c>
      <c r="B57" s="22"/>
      <c r="C57" s="22"/>
      <c r="D57" s="24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H9" sqref="H9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76" t="s">
        <v>145</v>
      </c>
      <c r="B2" s="8" t="s">
        <v>70</v>
      </c>
      <c r="C2" s="8" t="s">
        <v>71</v>
      </c>
      <c r="D2" s="8" t="s">
        <v>72</v>
      </c>
      <c r="E2" s="9" t="s">
        <v>73</v>
      </c>
      <c r="F2" s="76" t="s">
        <v>158</v>
      </c>
      <c r="G2" s="153">
        <v>107369896</v>
      </c>
      <c r="H2" s="154"/>
      <c r="I2" s="10" t="s">
        <v>74</v>
      </c>
    </row>
    <row r="3" spans="1:9" ht="23.25" customHeight="1">
      <c r="A3" s="11" t="s">
        <v>146</v>
      </c>
      <c r="B3" s="12">
        <v>135950</v>
      </c>
      <c r="C3" s="13"/>
      <c r="D3" s="12">
        <v>30034755</v>
      </c>
      <c r="E3" s="16"/>
      <c r="F3" s="11" t="s">
        <v>75</v>
      </c>
      <c r="G3" s="155">
        <v>153212469</v>
      </c>
      <c r="H3" s="156"/>
      <c r="I3" s="157" t="s">
        <v>76</v>
      </c>
    </row>
    <row r="4" spans="1:9" ht="20.25" customHeight="1">
      <c r="A4" s="11" t="s">
        <v>147</v>
      </c>
      <c r="B4" s="14">
        <v>780000</v>
      </c>
      <c r="C4" s="14">
        <v>400000</v>
      </c>
      <c r="D4" s="15">
        <v>72988284</v>
      </c>
      <c r="E4" s="16" t="s">
        <v>293</v>
      </c>
      <c r="F4" s="11" t="s">
        <v>77</v>
      </c>
      <c r="G4" s="155">
        <v>48000000</v>
      </c>
      <c r="H4" s="156"/>
      <c r="I4" s="157"/>
    </row>
    <row r="5" spans="1:9" ht="21.75" customHeight="1" thickBot="1">
      <c r="A5" s="17" t="s">
        <v>148</v>
      </c>
      <c r="B5" s="158">
        <v>520000</v>
      </c>
      <c r="C5" s="158"/>
      <c r="D5" s="18"/>
      <c r="E5" s="19"/>
      <c r="F5" s="17" t="s">
        <v>78</v>
      </c>
      <c r="G5" s="159">
        <v>100375173</v>
      </c>
      <c r="H5" s="160"/>
      <c r="I5" s="20" t="s">
        <v>79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99</v>
      </c>
      <c r="B11" s="23">
        <v>70000</v>
      </c>
      <c r="C11" s="26"/>
      <c r="D11" s="26"/>
      <c r="E11" s="3"/>
    </row>
    <row r="12" spans="1:9">
      <c r="A12" s="30" t="s">
        <v>100</v>
      </c>
      <c r="B12" s="23">
        <v>74435154</v>
      </c>
      <c r="C12" s="26"/>
      <c r="D12" s="26"/>
      <c r="E12" s="4"/>
    </row>
    <row r="13" spans="1:9">
      <c r="A13" s="30" t="s">
        <v>101</v>
      </c>
      <c r="B13" s="29"/>
      <c r="C13" s="27">
        <v>30000</v>
      </c>
      <c r="D13" s="28"/>
      <c r="E13" s="5"/>
    </row>
    <row r="14" spans="1:9">
      <c r="A14" s="30" t="s">
        <v>102</v>
      </c>
      <c r="B14" s="23"/>
      <c r="D14" s="26"/>
      <c r="E14" s="6"/>
    </row>
    <row r="15" spans="1:9">
      <c r="A15" s="30" t="s">
        <v>110</v>
      </c>
      <c r="B15" s="26"/>
      <c r="C15" s="26">
        <v>4000000</v>
      </c>
      <c r="D15" s="26">
        <v>8000000</v>
      </c>
      <c r="E15" s="2"/>
    </row>
    <row r="16" spans="1:9">
      <c r="A16" s="30" t="s">
        <v>108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5"/>
      <c r="B18" s="46" t="e">
        <f>SUM(#REF!)</f>
        <v>#REF!</v>
      </c>
      <c r="C18" s="46">
        <f>SUM(C10:C17)</f>
        <v>4130000</v>
      </c>
      <c r="D18" s="47"/>
      <c r="E18" s="48"/>
    </row>
    <row r="19" spans="1:5">
      <c r="A19" s="31" t="s">
        <v>103</v>
      </c>
      <c r="E19" s="3"/>
    </row>
    <row r="20" spans="1:5">
      <c r="A20" s="31" t="s">
        <v>104</v>
      </c>
      <c r="E20" s="33"/>
    </row>
    <row r="21" spans="1:5">
      <c r="A21" s="31" t="s">
        <v>109</v>
      </c>
      <c r="B21" s="22">
        <v>50305992</v>
      </c>
      <c r="C21" s="22"/>
      <c r="E21" s="3" t="s">
        <v>138</v>
      </c>
    </row>
    <row r="22" spans="1:5">
      <c r="A22" s="31" t="s">
        <v>140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A3" sqref="A3:E18"/>
    </sheetView>
  </sheetViews>
  <sheetFormatPr defaultRowHeight="16.5"/>
  <cols>
    <col min="1" max="1" width="8.25" customWidth="1"/>
    <col min="2" max="2" width="5.375" customWidth="1"/>
    <col min="3" max="3" width="12.875" customWidth="1"/>
    <col min="4" max="4" width="14" customWidth="1"/>
    <col min="5" max="5" width="13" customWidth="1"/>
  </cols>
  <sheetData>
    <row r="2" spans="1:5" ht="17.25" thickBot="1"/>
    <row r="3" spans="1:5">
      <c r="A3" s="101" t="s">
        <v>81</v>
      </c>
      <c r="B3" s="102"/>
      <c r="C3" s="102" t="s">
        <v>162</v>
      </c>
      <c r="D3" s="102" t="s">
        <v>172</v>
      </c>
      <c r="E3" s="103" t="s">
        <v>163</v>
      </c>
    </row>
    <row r="4" spans="1:5" ht="17.25" customHeight="1">
      <c r="A4" s="164">
        <v>41371</v>
      </c>
      <c r="B4" s="98" t="s">
        <v>65</v>
      </c>
      <c r="C4" s="98" t="s">
        <v>82</v>
      </c>
      <c r="D4" s="98" t="s">
        <v>83</v>
      </c>
      <c r="E4" s="104" t="s">
        <v>85</v>
      </c>
    </row>
    <row r="5" spans="1:5" ht="17.25" customHeight="1">
      <c r="A5" s="165"/>
      <c r="B5" s="99" t="s">
        <v>66</v>
      </c>
      <c r="C5" s="99" t="s">
        <v>93</v>
      </c>
      <c r="D5" s="99" t="s">
        <v>155</v>
      </c>
      <c r="E5" s="105" t="s">
        <v>141</v>
      </c>
    </row>
    <row r="6" spans="1:5" ht="17.25" customHeight="1">
      <c r="A6" s="167"/>
      <c r="B6" s="100" t="s">
        <v>67</v>
      </c>
      <c r="C6" s="100" t="s">
        <v>94</v>
      </c>
      <c r="D6" s="100" t="s">
        <v>84</v>
      </c>
      <c r="E6" s="106" t="s">
        <v>164</v>
      </c>
    </row>
    <row r="7" spans="1:5" ht="17.25" customHeight="1">
      <c r="A7" s="164">
        <v>41378</v>
      </c>
      <c r="B7" s="98" t="s">
        <v>65</v>
      </c>
      <c r="C7" s="98" t="s">
        <v>165</v>
      </c>
      <c r="D7" s="98" t="s">
        <v>142</v>
      </c>
      <c r="E7" s="104" t="s">
        <v>92</v>
      </c>
    </row>
    <row r="8" spans="1:5" ht="17.25" customHeight="1">
      <c r="A8" s="165"/>
      <c r="B8" s="99" t="s">
        <v>66</v>
      </c>
      <c r="C8" s="99" t="s">
        <v>86</v>
      </c>
      <c r="D8" s="99" t="s">
        <v>87</v>
      </c>
      <c r="E8" s="105" t="s">
        <v>89</v>
      </c>
    </row>
    <row r="9" spans="1:5" ht="17.25" customHeight="1">
      <c r="A9" s="167"/>
      <c r="B9" s="100" t="s">
        <v>67</v>
      </c>
      <c r="C9" s="100" t="s">
        <v>149</v>
      </c>
      <c r="D9" s="100" t="s">
        <v>150</v>
      </c>
      <c r="E9" s="106" t="s">
        <v>151</v>
      </c>
    </row>
    <row r="10" spans="1:5" ht="17.25" customHeight="1">
      <c r="A10" s="164">
        <v>41385</v>
      </c>
      <c r="B10" s="98" t="s">
        <v>65</v>
      </c>
      <c r="C10" s="98" t="s">
        <v>85</v>
      </c>
      <c r="D10" s="98" t="s">
        <v>157</v>
      </c>
      <c r="E10" s="104" t="s">
        <v>83</v>
      </c>
    </row>
    <row r="11" spans="1:5" ht="17.25" customHeight="1">
      <c r="A11" s="165"/>
      <c r="B11" s="99" t="s">
        <v>66</v>
      </c>
      <c r="C11" s="99" t="s">
        <v>91</v>
      </c>
      <c r="D11" s="99" t="s">
        <v>92</v>
      </c>
      <c r="E11" s="105" t="s">
        <v>156</v>
      </c>
    </row>
    <row r="12" spans="1:5" ht="17.25" customHeight="1">
      <c r="A12" s="167"/>
      <c r="B12" s="100" t="s">
        <v>67</v>
      </c>
      <c r="C12" s="100" t="s">
        <v>166</v>
      </c>
      <c r="D12" s="100" t="s">
        <v>143</v>
      </c>
      <c r="E12" s="106" t="s">
        <v>149</v>
      </c>
    </row>
    <row r="13" spans="1:5" ht="17.25" customHeight="1">
      <c r="A13" s="168" t="s">
        <v>167</v>
      </c>
      <c r="B13" s="169"/>
      <c r="C13" s="169"/>
      <c r="D13" s="169"/>
      <c r="E13" s="170"/>
    </row>
    <row r="14" spans="1:5" ht="17.25" customHeight="1">
      <c r="A14" s="171" t="s">
        <v>168</v>
      </c>
      <c r="B14" s="172"/>
      <c r="C14" s="172"/>
      <c r="D14" s="172"/>
      <c r="E14" s="173"/>
    </row>
    <row r="15" spans="1:5" ht="17.25" customHeight="1">
      <c r="A15" s="161" t="s">
        <v>169</v>
      </c>
      <c r="B15" s="162"/>
      <c r="C15" s="162"/>
      <c r="D15" s="162"/>
      <c r="E15" s="163"/>
    </row>
    <row r="16" spans="1:5" ht="17.25" customHeight="1">
      <c r="A16" s="164">
        <v>41392</v>
      </c>
      <c r="B16" s="98" t="s">
        <v>65</v>
      </c>
      <c r="C16" s="98" t="s">
        <v>87</v>
      </c>
      <c r="D16" s="98" t="s">
        <v>165</v>
      </c>
      <c r="E16" s="104" t="s">
        <v>142</v>
      </c>
    </row>
    <row r="17" spans="1:5" ht="17.25" customHeight="1">
      <c r="A17" s="165"/>
      <c r="B17" s="99" t="s">
        <v>66</v>
      </c>
      <c r="C17" s="99" t="s">
        <v>170</v>
      </c>
      <c r="D17" s="99" t="s">
        <v>141</v>
      </c>
      <c r="E17" s="105" t="s">
        <v>93</v>
      </c>
    </row>
    <row r="18" spans="1:5" ht="20.25" customHeight="1" thickBot="1">
      <c r="A18" s="166"/>
      <c r="B18" s="107" t="s">
        <v>67</v>
      </c>
      <c r="C18" s="107" t="s">
        <v>171</v>
      </c>
      <c r="D18" s="107" t="s">
        <v>90</v>
      </c>
      <c r="E18" s="108" t="s">
        <v>143</v>
      </c>
    </row>
  </sheetData>
  <mergeCells count="7">
    <mergeCell ref="A15:E15"/>
    <mergeCell ref="A16:A18"/>
    <mergeCell ref="A4:A6"/>
    <mergeCell ref="A7:A9"/>
    <mergeCell ref="A10:A12"/>
    <mergeCell ref="A13:E13"/>
    <mergeCell ref="A14:E14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A2" sqref="A2:E14"/>
    </sheetView>
  </sheetViews>
  <sheetFormatPr defaultRowHeight="16.5"/>
  <cols>
    <col min="1" max="1" width="7.5" style="56" customWidth="1"/>
    <col min="2" max="2" width="4.625" style="56" customWidth="1"/>
    <col min="3" max="3" width="12.125" style="56" customWidth="1"/>
    <col min="4" max="4" width="12.5" style="56" customWidth="1"/>
    <col min="5" max="5" width="12.5" customWidth="1"/>
  </cols>
  <sheetData>
    <row r="2" spans="1:5">
      <c r="A2" s="126" t="s">
        <v>81</v>
      </c>
      <c r="B2" s="126"/>
      <c r="C2" s="126" t="s">
        <v>162</v>
      </c>
      <c r="D2" s="126" t="s">
        <v>172</v>
      </c>
      <c r="E2" s="126" t="s">
        <v>163</v>
      </c>
    </row>
    <row r="3" spans="1:5" ht="16.5" customHeight="1">
      <c r="A3" s="174">
        <v>41399</v>
      </c>
      <c r="B3" s="123" t="s">
        <v>65</v>
      </c>
      <c r="C3" s="123" t="s">
        <v>82</v>
      </c>
      <c r="D3" s="123" t="s">
        <v>85</v>
      </c>
      <c r="E3" s="123" t="s">
        <v>92</v>
      </c>
    </row>
    <row r="4" spans="1:5" ht="16.5" customHeight="1">
      <c r="A4" s="175"/>
      <c r="B4" s="124" t="s">
        <v>66</v>
      </c>
      <c r="C4" s="124" t="s">
        <v>83</v>
      </c>
      <c r="D4" s="124" t="s">
        <v>155</v>
      </c>
      <c r="E4" s="124" t="s">
        <v>89</v>
      </c>
    </row>
    <row r="5" spans="1:5" ht="16.5" customHeight="1">
      <c r="A5" s="176"/>
      <c r="B5" s="125" t="s">
        <v>67</v>
      </c>
      <c r="C5" s="125" t="s">
        <v>84</v>
      </c>
      <c r="D5" s="125" t="s">
        <v>151</v>
      </c>
      <c r="E5" s="125" t="s">
        <v>150</v>
      </c>
    </row>
    <row r="6" spans="1:5" ht="16.5" customHeight="1">
      <c r="A6" s="174">
        <v>41406</v>
      </c>
      <c r="B6" s="123" t="s">
        <v>65</v>
      </c>
      <c r="C6" s="123" t="s">
        <v>143</v>
      </c>
      <c r="D6" s="123" t="s">
        <v>280</v>
      </c>
      <c r="E6" s="123" t="s">
        <v>87</v>
      </c>
    </row>
    <row r="7" spans="1:5" ht="16.5" customHeight="1">
      <c r="A7" s="175"/>
      <c r="B7" s="124" t="s">
        <v>66</v>
      </c>
      <c r="C7" s="124" t="s">
        <v>170</v>
      </c>
      <c r="D7" s="124" t="s">
        <v>93</v>
      </c>
      <c r="E7" s="124" t="s">
        <v>156</v>
      </c>
    </row>
    <row r="8" spans="1:5" ht="16.5" customHeight="1">
      <c r="A8" s="176"/>
      <c r="B8" s="125" t="s">
        <v>67</v>
      </c>
      <c r="C8" s="125" t="s">
        <v>281</v>
      </c>
      <c r="D8" s="125" t="s">
        <v>278</v>
      </c>
      <c r="E8" s="125" t="s">
        <v>142</v>
      </c>
    </row>
    <row r="9" spans="1:5" ht="16.5" customHeight="1">
      <c r="A9" s="174">
        <v>41413</v>
      </c>
      <c r="B9" s="123" t="s">
        <v>65</v>
      </c>
      <c r="C9" s="123" t="s">
        <v>85</v>
      </c>
      <c r="D9" s="123" t="s">
        <v>83</v>
      </c>
      <c r="E9" s="123" t="s">
        <v>88</v>
      </c>
    </row>
    <row r="10" spans="1:5" ht="16.5" customHeight="1">
      <c r="A10" s="175"/>
      <c r="B10" s="124" t="s">
        <v>66</v>
      </c>
      <c r="C10" s="124" t="s">
        <v>86</v>
      </c>
      <c r="D10" s="124" t="s">
        <v>141</v>
      </c>
      <c r="E10" s="124" t="s">
        <v>92</v>
      </c>
    </row>
    <row r="11" spans="1:5" ht="16.5" customHeight="1">
      <c r="A11" s="176"/>
      <c r="B11" s="125" t="s">
        <v>67</v>
      </c>
      <c r="C11" s="125" t="s">
        <v>149</v>
      </c>
      <c r="D11" s="125" t="s">
        <v>84</v>
      </c>
      <c r="E11" s="125" t="s">
        <v>90</v>
      </c>
    </row>
    <row r="12" spans="1:5" ht="16.5" customHeight="1">
      <c r="A12" s="174">
        <v>41420</v>
      </c>
      <c r="B12" s="123" t="s">
        <v>65</v>
      </c>
      <c r="C12" s="123" t="s">
        <v>88</v>
      </c>
      <c r="D12" s="123" t="s">
        <v>142</v>
      </c>
      <c r="E12" s="123" t="s">
        <v>143</v>
      </c>
    </row>
    <row r="13" spans="1:5" ht="16.5" customHeight="1">
      <c r="A13" s="175"/>
      <c r="B13" s="124" t="s">
        <v>66</v>
      </c>
      <c r="C13" s="124" t="s">
        <v>93</v>
      </c>
      <c r="D13" s="124" t="s">
        <v>87</v>
      </c>
      <c r="E13" s="124" t="s">
        <v>154</v>
      </c>
    </row>
    <row r="14" spans="1:5" ht="16.5" customHeight="1">
      <c r="A14" s="176"/>
      <c r="B14" s="125" t="s">
        <v>67</v>
      </c>
      <c r="C14" s="125" t="s">
        <v>94</v>
      </c>
      <c r="D14" s="125" t="s">
        <v>164</v>
      </c>
      <c r="E14" s="125" t="s">
        <v>279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2013-05-04T23:42:35Z</cp:lastPrinted>
  <dcterms:created xsi:type="dcterms:W3CDTF">2011-02-02T00:54:59Z</dcterms:created>
  <dcterms:modified xsi:type="dcterms:W3CDTF">2013-05-07T10:56:09Z</dcterms:modified>
</cp:coreProperties>
</file>